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5" yWindow="435" windowWidth="19440" windowHeight="12240" tabRatio="743" activeTab="0"/>
  </bookViews>
  <sheets>
    <sheet name="Instructions" sheetId="1" r:id="rId1"/>
    <sheet name="Example" sheetId="2" r:id="rId2"/>
    <sheet name="Primo Option #1 (Mean Temp)" sheetId="3" r:id="rId3"/>
    <sheet name="Primo Option #2 (Max&amp;Min Temp)" sheetId="4" r:id="rId4"/>
    <sheet name="Trimmit Option #1 (Mean Temp)" sheetId="5" r:id="rId5"/>
    <sheet name="Trimmit Option#2 (Max&amp;Min Temp)" sheetId="6" r:id="rId6"/>
  </sheets>
  <definedNames/>
  <calcPr fullCalcOnLoad="1"/>
</workbook>
</file>

<file path=xl/sharedStrings.xml><?xml version="1.0" encoding="utf-8"?>
<sst xmlns="http://schemas.openxmlformats.org/spreadsheetml/2006/main" count="115" uniqueCount="32">
  <si>
    <t>ON THE DAY PRIMO HAS BEEN APPLIED ENTER "1" INTO THE BOX BELOW NEXT TO THAT DAY</t>
  </si>
  <si>
    <t xml:space="preserve">Primo GDD Re-application Tracker </t>
  </si>
  <si>
    <t>Date</t>
  </si>
  <si>
    <t>Daily GGDs</t>
  </si>
  <si>
    <t>Action</t>
  </si>
  <si>
    <t xml:space="preserve">Approximate Level of Growth Regulation Compared to Non-Treated Turf </t>
  </si>
  <si>
    <t>Instructions</t>
  </si>
  <si>
    <r>
      <rPr>
        <b/>
        <sz val="14"/>
        <color indexed="8"/>
        <rFont val="Calibri"/>
        <family val="2"/>
      </rPr>
      <t>1) Obtain weather data</t>
    </r>
    <r>
      <rPr>
        <sz val="14"/>
        <color indexed="8"/>
        <rFont val="Calibri"/>
        <family val="2"/>
      </rPr>
      <t>; on-site weather stations as well as the internet can provide previous days temperature</t>
    </r>
  </si>
  <si>
    <r>
      <rPr>
        <b/>
        <sz val="14"/>
        <color indexed="8"/>
        <rFont val="Calibri"/>
        <family val="2"/>
      </rPr>
      <t>2) Select Correct Calculation Option Tab Below</t>
    </r>
    <r>
      <rPr>
        <sz val="14"/>
        <color indexed="8"/>
        <rFont val="Calibri"/>
        <family val="2"/>
      </rPr>
      <t>; If previous day's average air temperature is known (example from a weather station) select Option #1, however if average air temperature needs to be estimated from previous days maximum and minimum use Option #2</t>
    </r>
  </si>
  <si>
    <t>3) Enter Weather Data into Program</t>
  </si>
  <si>
    <t>4) When Primo Maxx is Applied Enter the Number "1" into the Box to the Left of the Day it was Applied</t>
  </si>
  <si>
    <t>Forecasting</t>
  </si>
  <si>
    <t>High</t>
  </si>
  <si>
    <t>Low</t>
  </si>
  <si>
    <t>Password to Unlock and Modify Formulas: uwturfgrass</t>
  </si>
  <si>
    <t xml:space="preserve"> </t>
  </si>
  <si>
    <t>None</t>
  </si>
  <si>
    <t>Re-apply Primo</t>
  </si>
  <si>
    <t>Observed Max Air Temp (°F)</t>
  </si>
  <si>
    <t>Observed Min Air Temp (°F)</t>
  </si>
  <si>
    <t>Observed Mean Air Temp (°F)</t>
  </si>
  <si>
    <t xml:space="preserve">Here is an example of the proper use of this Excel program.  Imagine that we can only receive weather data from an online source (previous day's high/low temperatures) and today is 5/14/09.  That means we select the tab for Option #2 from below.  I started entering theoretical weather data at the beginning of the excel sheet although I could have waited until the first Primo Maxx application which is shown by the number one in the first column on 4/23/2010.  I also typed in the theoretical forecasted weather data for all days.  </t>
  </si>
  <si>
    <t>So what the model is telling us is that 1) the last time Primo Maxx was applied was on 5/6/10 and 2) that we can expect 14% reduction in growth rate.  Also if the weather forecast validates my next Primo Maxx applications should be sometime in middle May (5/16-5/18) to maintain growth regulation along with increases in color and quality associated with Primo Maxx applications.</t>
  </si>
  <si>
    <t>Interpretations</t>
  </si>
  <si>
    <t>Forecasted Weather</t>
  </si>
  <si>
    <t>Cumulative GDDs</t>
  </si>
  <si>
    <r>
      <t xml:space="preserve">So imagining that today is 5/14/09 I enter the previous days high and low temperatures into the 5/13/10 observed high/low locations.  I would also look at the weather forecast and amend the forecasted high and low columns on the far right hand side.  </t>
    </r>
    <r>
      <rPr>
        <b/>
        <sz val="14"/>
        <color indexed="8"/>
        <rFont val="Calibri"/>
        <family val="2"/>
      </rPr>
      <t>It is also important that the number zero '0' be in temperature locations for future days or the model won't work (shown on the 5/25/2010 date as example).</t>
    </r>
  </si>
  <si>
    <t>Incorrect Entry</t>
  </si>
  <si>
    <t xml:space="preserve">Trimmit GDD Re-application Tracker </t>
  </si>
  <si>
    <r>
      <t xml:space="preserve">It is also possible to enter the future weather forecasts (via 10 day outlook for example) to predict regulation with the optional forecasted weather column.  These values can be constantly amended to reflect changes in weather forecasts however </t>
    </r>
    <r>
      <rPr>
        <u val="single"/>
        <sz val="14"/>
        <color indexed="8"/>
        <rFont val="Calibri"/>
        <family val="2"/>
      </rPr>
      <t>once the actual temperatures are inserted into the model the forecasted temperatures are no longer figured into the model.</t>
    </r>
  </si>
  <si>
    <t xml:space="preserve">The 'Actions' column indicates whether or not Primo Maxx or Trimmit should be re-applied.  The 'Approximate Level of Growth Regulation' column provides a rough estimate of the level of growth regulation Primo Maxx or Trimmit have on the bentgrass putting greens.  When the number is less than 100% the turfgrass is in the suppression phase of growth.  When the number is greater than 100% the turf is in the rebound phase of growth.  In the rebound phase the turf is growing faster than non-treated turfgrass.  The actual percentage of growth regulation varies greatly due to several environmental and management factors.  Although the exact amount is variable,  prediction of the suppression or phase has been found to be accurate.  </t>
  </si>
  <si>
    <t xml:space="preserve">Welcome to the Plant Growth Regulator GDD Tracker.  This program is designed help golf course superintendents re-apply PGRs in an efficient manner.  This program uses daily average air temperature to estimate the effect PGRs have on bentgrass putting green growth rate.  The program indicates when Primo Maxx and Trimmit needs to be re-applied to maintain the growth suppression.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</si>
</sst>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45">
    <font>
      <sz val="11"/>
      <color theme="1"/>
      <name val="Calibri"/>
      <family val="2"/>
    </font>
    <font>
      <sz val="11"/>
      <color indexed="8"/>
      <name val="Calibri"/>
      <family val="2"/>
    </font>
    <font>
      <b/>
      <sz val="10"/>
      <name val="Arial"/>
      <family val="2"/>
    </font>
    <font>
      <b/>
      <sz val="16"/>
      <name val="Arial"/>
      <family val="2"/>
    </font>
    <font>
      <b/>
      <sz val="12"/>
      <color indexed="8"/>
      <name val="Arial"/>
      <family val="2"/>
    </font>
    <font>
      <sz val="11"/>
      <color indexed="8"/>
      <name val="Arial"/>
      <family val="2"/>
    </font>
    <font>
      <sz val="14"/>
      <color indexed="8"/>
      <name val="Calibri"/>
      <family val="2"/>
    </font>
    <font>
      <b/>
      <sz val="14"/>
      <color indexed="8"/>
      <name val="Calibri"/>
      <family val="2"/>
    </font>
    <font>
      <sz val="8"/>
      <color indexed="8"/>
      <name val="Calibri"/>
      <family val="2"/>
    </font>
    <font>
      <b/>
      <u val="single"/>
      <sz val="18"/>
      <color indexed="8"/>
      <name val="Calibri"/>
      <family val="2"/>
    </font>
    <font>
      <b/>
      <sz val="16"/>
      <color indexed="8"/>
      <name val="Calibri"/>
      <family val="2"/>
    </font>
    <font>
      <u val="single"/>
      <sz val="14"/>
      <color indexed="8"/>
      <name val="Calibri"/>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2" fillId="0" borderId="0" xfId="0" applyFont="1" applyAlignment="1">
      <alignment horizontal="center"/>
    </xf>
    <xf numFmtId="0" fontId="5" fillId="0" borderId="0" xfId="0" applyFont="1" applyBorder="1" applyAlignment="1">
      <alignment/>
    </xf>
    <xf numFmtId="0" fontId="4" fillId="0" borderId="0" xfId="0" applyFont="1" applyBorder="1" applyAlignment="1">
      <alignment/>
    </xf>
    <xf numFmtId="0" fontId="2" fillId="0" borderId="10" xfId="0" applyFont="1" applyBorder="1" applyAlignment="1">
      <alignment horizontal="center"/>
    </xf>
    <xf numFmtId="164" fontId="2" fillId="0" borderId="10" xfId="0" applyNumberFormat="1" applyFont="1" applyBorder="1" applyAlignment="1">
      <alignment horizontal="center"/>
    </xf>
    <xf numFmtId="0" fontId="5" fillId="0" borderId="10" xfId="0" applyFont="1" applyBorder="1" applyAlignment="1">
      <alignment/>
    </xf>
    <xf numFmtId="0" fontId="4"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33" borderId="0" xfId="0" applyFont="1" applyFill="1" applyAlignment="1">
      <alignment/>
    </xf>
    <xf numFmtId="14" fontId="2" fillId="0" borderId="13" xfId="0" applyNumberFormat="1" applyFont="1" applyBorder="1" applyAlignment="1">
      <alignment horizontal="center"/>
    </xf>
    <xf numFmtId="164" fontId="2" fillId="34" borderId="13" xfId="0" applyNumberFormat="1" applyFont="1" applyFill="1" applyBorder="1" applyAlignment="1">
      <alignment horizontal="center"/>
    </xf>
    <xf numFmtId="164" fontId="2" fillId="0" borderId="13" xfId="0" applyNumberFormat="1" applyFont="1" applyBorder="1" applyAlignment="1">
      <alignment horizontal="center"/>
    </xf>
    <xf numFmtId="14" fontId="2" fillId="0" borderId="14" xfId="0" applyNumberFormat="1" applyFont="1" applyBorder="1" applyAlignment="1">
      <alignment horizontal="center"/>
    </xf>
    <xf numFmtId="164" fontId="2" fillId="34" borderId="14" xfId="0" applyNumberFormat="1" applyFont="1" applyFill="1" applyBorder="1" applyAlignment="1">
      <alignment horizontal="center"/>
    </xf>
    <xf numFmtId="164" fontId="5" fillId="0" borderId="14" xfId="0" applyNumberFormat="1" applyFont="1" applyBorder="1" applyAlignment="1">
      <alignment horizontal="center"/>
    </xf>
    <xf numFmtId="164" fontId="2" fillId="0" borderId="14" xfId="0" applyNumberFormat="1" applyFont="1" applyBorder="1" applyAlignment="1">
      <alignment horizontal="center"/>
    </xf>
    <xf numFmtId="0" fontId="2" fillId="0" borderId="12" xfId="0" applyFont="1" applyBorder="1" applyAlignment="1">
      <alignment horizontal="center"/>
    </xf>
    <xf numFmtId="0" fontId="12" fillId="0" borderId="14" xfId="0" applyFont="1" applyBorder="1" applyAlignment="1">
      <alignment horizontal="center"/>
    </xf>
    <xf numFmtId="0" fontId="12" fillId="0" borderId="0" xfId="0" applyFont="1" applyAlignment="1">
      <alignment/>
    </xf>
    <xf numFmtId="9" fontId="12" fillId="0" borderId="14" xfId="0" applyNumberFormat="1" applyFont="1" applyBorder="1" applyAlignment="1">
      <alignment horizontal="center"/>
    </xf>
    <xf numFmtId="0" fontId="12" fillId="0" borderId="13" xfId="0" applyFont="1" applyBorder="1" applyAlignment="1">
      <alignment horizontal="center"/>
    </xf>
    <xf numFmtId="9" fontId="12" fillId="0" borderId="13" xfId="0" applyNumberFormat="1" applyFont="1" applyBorder="1" applyAlignment="1">
      <alignment horizontal="center"/>
    </xf>
    <xf numFmtId="0" fontId="5" fillId="34" borderId="14" xfId="0" applyFont="1" applyFill="1" applyBorder="1" applyAlignment="1">
      <alignment/>
    </xf>
    <xf numFmtId="0" fontId="5" fillId="34" borderId="13" xfId="0" applyFont="1" applyFill="1" applyBorder="1" applyAlignment="1">
      <alignment/>
    </xf>
    <xf numFmtId="164" fontId="5" fillId="34" borderId="14" xfId="0" applyNumberFormat="1" applyFont="1" applyFill="1" applyBorder="1" applyAlignment="1">
      <alignment horizontal="center"/>
    </xf>
    <xf numFmtId="0" fontId="2" fillId="0" borderId="11" xfId="0" applyFont="1" applyBorder="1" applyAlignment="1">
      <alignment horizontal="center"/>
    </xf>
    <xf numFmtId="0" fontId="12" fillId="35" borderId="14" xfId="0" applyFont="1" applyFill="1" applyBorder="1" applyAlignment="1">
      <alignment horizontal="center"/>
    </xf>
    <xf numFmtId="0" fontId="12" fillId="35" borderId="13" xfId="0" applyFont="1" applyFill="1" applyBorder="1" applyAlignment="1">
      <alignment horizontal="center"/>
    </xf>
    <xf numFmtId="0" fontId="5" fillId="34" borderId="14" xfId="0" applyFont="1" applyFill="1" applyBorder="1" applyAlignment="1">
      <alignment horizontal="center"/>
    </xf>
    <xf numFmtId="0" fontId="12" fillId="33" borderId="13" xfId="0" applyFont="1" applyFill="1" applyBorder="1" applyAlignment="1">
      <alignment horizontal="center"/>
    </xf>
    <xf numFmtId="14" fontId="2" fillId="33" borderId="13" xfId="0" applyNumberFormat="1" applyFont="1" applyFill="1" applyBorder="1" applyAlignment="1">
      <alignment horizontal="center"/>
    </xf>
    <xf numFmtId="164" fontId="2" fillId="33" borderId="13" xfId="0" applyNumberFormat="1" applyFont="1" applyFill="1" applyBorder="1" applyAlignment="1">
      <alignment horizontal="center"/>
    </xf>
    <xf numFmtId="164" fontId="5" fillId="33" borderId="14" xfId="0" applyNumberFormat="1" applyFont="1" applyFill="1" applyBorder="1" applyAlignment="1">
      <alignment horizontal="center"/>
    </xf>
    <xf numFmtId="0" fontId="12" fillId="33" borderId="0" xfId="0" applyFont="1" applyFill="1" applyAlignment="1">
      <alignment/>
    </xf>
    <xf numFmtId="9" fontId="12" fillId="33" borderId="13" xfId="0" applyNumberFormat="1" applyFont="1" applyFill="1" applyBorder="1" applyAlignment="1">
      <alignment horizontal="center"/>
    </xf>
    <xf numFmtId="0" fontId="5" fillId="33" borderId="13" xfId="0" applyFont="1" applyFill="1" applyBorder="1" applyAlignment="1">
      <alignment/>
    </xf>
    <xf numFmtId="14" fontId="2" fillId="0" borderId="14" xfId="0" applyNumberFormat="1" applyFont="1" applyBorder="1" applyAlignment="1" applyProtection="1">
      <alignment horizontal="center"/>
      <protection/>
    </xf>
    <xf numFmtId="0" fontId="10" fillId="0" borderId="0" xfId="0" applyFont="1" applyAlignment="1">
      <alignment horizontal="center" vertical="justify"/>
    </xf>
    <xf numFmtId="0" fontId="6" fillId="0" borderId="0" xfId="0" applyFont="1" applyAlignment="1">
      <alignment horizontal="left" vertical="top" wrapText="1"/>
    </xf>
    <xf numFmtId="0" fontId="7" fillId="0" borderId="0" xfId="0" applyFont="1" applyAlignment="1">
      <alignment horizontal="left"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2" fontId="6" fillId="0" borderId="0" xfId="0" applyNumberFormat="1" applyFont="1" applyAlignment="1">
      <alignment horizontal="left" vertical="top" wrapText="1"/>
    </xf>
    <xf numFmtId="14" fontId="2" fillId="0" borderId="0" xfId="0" applyNumberFormat="1" applyFont="1" applyBorder="1" applyAlignment="1">
      <alignment horizontal="center" vertical="justify" wrapText="1"/>
    </xf>
    <xf numFmtId="14" fontId="2" fillId="0" borderId="10" xfId="0" applyNumberFormat="1" applyFont="1" applyBorder="1" applyAlignment="1">
      <alignment horizontal="center" vertical="justify" wrapText="1"/>
    </xf>
    <xf numFmtId="0" fontId="3" fillId="0" borderId="0" xfId="0" applyFont="1" applyBorder="1" applyAlignment="1">
      <alignment horizontal="center" vertical="center"/>
    </xf>
    <xf numFmtId="0" fontId="3" fillId="0" borderId="18" xfId="0" applyFont="1" applyBorder="1" applyAlignment="1">
      <alignment horizontal="center" vertical="center"/>
    </xf>
    <xf numFmtId="164" fontId="2" fillId="0" borderId="13" xfId="0" applyNumberFormat="1" applyFont="1" applyBorder="1" applyAlignment="1">
      <alignment horizontal="center" vertical="justify"/>
    </xf>
    <xf numFmtId="164" fontId="2" fillId="0" borderId="19" xfId="0" applyNumberFormat="1" applyFont="1" applyBorder="1" applyAlignment="1">
      <alignment horizontal="center" vertical="justify"/>
    </xf>
    <xf numFmtId="14" fontId="2" fillId="0" borderId="0" xfId="0" applyNumberFormat="1" applyFont="1" applyBorder="1" applyAlignment="1">
      <alignment horizontal="center" vertical="justify"/>
    </xf>
    <xf numFmtId="14" fontId="2" fillId="0" borderId="10" xfId="0" applyNumberFormat="1" applyFont="1" applyBorder="1" applyAlignment="1">
      <alignment horizontal="center" vertical="justify"/>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64" fontId="2" fillId="0" borderId="21" xfId="0" applyNumberFormat="1" applyFont="1" applyBorder="1" applyAlignment="1">
      <alignment horizontal="center" vertical="justify"/>
    </xf>
    <xf numFmtId="164" fontId="2" fillId="0" borderId="22" xfId="0" applyNumberFormat="1" applyFont="1" applyBorder="1" applyAlignment="1">
      <alignment horizontal="center" vertical="justify"/>
    </xf>
    <xf numFmtId="164" fontId="2" fillId="0" borderId="23" xfId="0" applyNumberFormat="1" applyFont="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36"/>
  <sheetViews>
    <sheetView tabSelected="1" zoomScalePageLayoutView="0" workbookViewId="0" topLeftCell="A1">
      <selection activeCell="B7" sqref="B7"/>
    </sheetView>
  </sheetViews>
  <sheetFormatPr defaultColWidth="9.140625" defaultRowHeight="15"/>
  <sheetData>
    <row r="2" spans="2:16" ht="15">
      <c r="B2" s="46" t="s">
        <v>31</v>
      </c>
      <c r="C2" s="46"/>
      <c r="D2" s="46"/>
      <c r="E2" s="46"/>
      <c r="F2" s="46"/>
      <c r="G2" s="46"/>
      <c r="H2" s="46"/>
      <c r="I2" s="46"/>
      <c r="J2" s="46"/>
      <c r="K2" s="46"/>
      <c r="L2" s="46"/>
      <c r="M2" s="46"/>
      <c r="N2" s="46"/>
      <c r="O2" s="46"/>
      <c r="P2" s="46"/>
    </row>
    <row r="3" spans="2:16" ht="15">
      <c r="B3" s="46"/>
      <c r="C3" s="46"/>
      <c r="D3" s="46"/>
      <c r="E3" s="46"/>
      <c r="F3" s="46"/>
      <c r="G3" s="46"/>
      <c r="H3" s="46"/>
      <c r="I3" s="46"/>
      <c r="J3" s="46"/>
      <c r="K3" s="46"/>
      <c r="L3" s="46"/>
      <c r="M3" s="46"/>
      <c r="N3" s="46"/>
      <c r="O3" s="46"/>
      <c r="P3" s="46"/>
    </row>
    <row r="4" spans="2:16" ht="15">
      <c r="B4" s="46"/>
      <c r="C4" s="46"/>
      <c r="D4" s="46"/>
      <c r="E4" s="46"/>
      <c r="F4" s="46"/>
      <c r="G4" s="46"/>
      <c r="H4" s="46"/>
      <c r="I4" s="46"/>
      <c r="J4" s="46"/>
      <c r="K4" s="46"/>
      <c r="L4" s="46"/>
      <c r="M4" s="46"/>
      <c r="N4" s="46"/>
      <c r="O4" s="46"/>
      <c r="P4" s="46"/>
    </row>
    <row r="5" spans="2:16" ht="15">
      <c r="B5" s="46"/>
      <c r="C5" s="46"/>
      <c r="D5" s="46"/>
      <c r="E5" s="46"/>
      <c r="F5" s="46"/>
      <c r="G5" s="46"/>
      <c r="H5" s="46"/>
      <c r="I5" s="46"/>
      <c r="J5" s="46"/>
      <c r="K5" s="46"/>
      <c r="L5" s="46"/>
      <c r="M5" s="46"/>
      <c r="N5" s="46"/>
      <c r="O5" s="46"/>
      <c r="P5" s="46"/>
    </row>
    <row r="6" spans="2:16" ht="24.75" customHeight="1">
      <c r="B6" s="46"/>
      <c r="C6" s="46"/>
      <c r="D6" s="46"/>
      <c r="E6" s="46"/>
      <c r="F6" s="46"/>
      <c r="G6" s="46"/>
      <c r="H6" s="46"/>
      <c r="I6" s="46"/>
      <c r="J6" s="46"/>
      <c r="K6" s="46"/>
      <c r="L6" s="46"/>
      <c r="M6" s="46"/>
      <c r="N6" s="46"/>
      <c r="O6" s="46"/>
      <c r="P6" s="46"/>
    </row>
    <row r="7" ht="7.5" customHeight="1"/>
    <row r="8" s="6" customFormat="1" ht="11.25"/>
    <row r="9" spans="1:17" ht="23.25">
      <c r="A9" s="4"/>
      <c r="B9" s="7" t="s">
        <v>6</v>
      </c>
      <c r="C9" s="4"/>
      <c r="D9" s="4"/>
      <c r="E9" s="4"/>
      <c r="F9" s="4"/>
      <c r="G9" s="4"/>
      <c r="H9" s="4"/>
      <c r="I9" s="4"/>
      <c r="J9" s="4"/>
      <c r="K9" s="4"/>
      <c r="L9" s="4"/>
      <c r="M9" s="4"/>
      <c r="N9" s="4"/>
      <c r="O9" s="4"/>
      <c r="P9" s="4"/>
      <c r="Q9" s="4"/>
    </row>
    <row r="10" s="6" customFormat="1" ht="11.25"/>
    <row r="11" spans="1:17" ht="18.75">
      <c r="A11" s="4"/>
      <c r="B11" s="4" t="s">
        <v>7</v>
      </c>
      <c r="C11" s="4"/>
      <c r="D11" s="4"/>
      <c r="E11" s="4"/>
      <c r="F11" s="4"/>
      <c r="G11" s="4"/>
      <c r="H11" s="4"/>
      <c r="I11" s="4"/>
      <c r="J11" s="4"/>
      <c r="K11" s="4"/>
      <c r="L11" s="4"/>
      <c r="M11" s="4"/>
      <c r="N11" s="4"/>
      <c r="O11" s="4"/>
      <c r="P11" s="4"/>
      <c r="Q11" s="4"/>
    </row>
    <row r="12" s="6" customFormat="1" ht="11.25"/>
    <row r="13" spans="1:17" ht="18.75">
      <c r="A13" s="4"/>
      <c r="B13" s="47" t="s">
        <v>8</v>
      </c>
      <c r="C13" s="47"/>
      <c r="D13" s="47"/>
      <c r="E13" s="47"/>
      <c r="F13" s="47"/>
      <c r="G13" s="47"/>
      <c r="H13" s="47"/>
      <c r="I13" s="47"/>
      <c r="J13" s="47"/>
      <c r="K13" s="47"/>
      <c r="L13" s="47"/>
      <c r="M13" s="47"/>
      <c r="N13" s="47"/>
      <c r="O13" s="47"/>
      <c r="P13" s="47"/>
      <c r="Q13" s="4"/>
    </row>
    <row r="14" spans="1:17" ht="18.75">
      <c r="A14" s="4"/>
      <c r="B14" s="47"/>
      <c r="C14" s="47"/>
      <c r="D14" s="47"/>
      <c r="E14" s="47"/>
      <c r="F14" s="47"/>
      <c r="G14" s="47"/>
      <c r="H14" s="47"/>
      <c r="I14" s="47"/>
      <c r="J14" s="47"/>
      <c r="K14" s="47"/>
      <c r="L14" s="47"/>
      <c r="M14" s="47"/>
      <c r="N14" s="47"/>
      <c r="O14" s="47"/>
      <c r="P14" s="47"/>
      <c r="Q14" s="4"/>
    </row>
    <row r="15" s="6" customFormat="1" ht="11.25"/>
    <row r="16" spans="1:17" ht="18.75">
      <c r="A16" s="4"/>
      <c r="B16" s="5" t="s">
        <v>9</v>
      </c>
      <c r="C16" s="4"/>
      <c r="D16" s="4"/>
      <c r="E16" s="4"/>
      <c r="F16" s="4"/>
      <c r="G16" s="4"/>
      <c r="H16" s="4"/>
      <c r="I16" s="4"/>
      <c r="J16" s="4"/>
      <c r="K16" s="4"/>
      <c r="L16" s="4"/>
      <c r="M16" s="4"/>
      <c r="N16" s="4"/>
      <c r="O16" s="4"/>
      <c r="P16" s="4"/>
      <c r="Q16" s="4"/>
    </row>
    <row r="17" s="6" customFormat="1" ht="11.25"/>
    <row r="18" spans="1:17" ht="18.75">
      <c r="A18" s="4"/>
      <c r="B18" s="5" t="s">
        <v>10</v>
      </c>
      <c r="C18" s="4"/>
      <c r="D18" s="4"/>
      <c r="E18" s="4"/>
      <c r="F18" s="4"/>
      <c r="G18" s="4"/>
      <c r="H18" s="4"/>
      <c r="I18" s="4"/>
      <c r="J18" s="4"/>
      <c r="K18" s="4"/>
      <c r="L18" s="4"/>
      <c r="M18" s="4"/>
      <c r="N18" s="4"/>
      <c r="O18" s="4"/>
      <c r="P18" s="4"/>
      <c r="Q18" s="4"/>
    </row>
    <row r="19" s="6" customFormat="1" ht="11.25"/>
    <row r="20" spans="1:17" ht="23.25">
      <c r="A20" s="4"/>
      <c r="B20" s="7" t="s">
        <v>23</v>
      </c>
      <c r="C20" s="4"/>
      <c r="D20" s="4"/>
      <c r="E20" s="4"/>
      <c r="F20" s="4"/>
      <c r="G20" s="4"/>
      <c r="H20" s="4"/>
      <c r="I20" s="4"/>
      <c r="J20" s="4"/>
      <c r="K20" s="4"/>
      <c r="L20" s="4"/>
      <c r="M20" s="4"/>
      <c r="N20" s="4"/>
      <c r="O20" s="4"/>
      <c r="P20" s="4"/>
      <c r="Q20" s="4"/>
    </row>
    <row r="21" s="6" customFormat="1" ht="8.25" customHeight="1"/>
    <row r="22" spans="1:17" ht="18.75" customHeight="1">
      <c r="A22" s="4"/>
      <c r="B22" s="48" t="s">
        <v>30</v>
      </c>
      <c r="C22" s="48"/>
      <c r="D22" s="48"/>
      <c r="E22" s="48"/>
      <c r="F22" s="48"/>
      <c r="G22" s="48"/>
      <c r="H22" s="48"/>
      <c r="I22" s="48"/>
      <c r="J22" s="48"/>
      <c r="K22" s="48"/>
      <c r="L22" s="48"/>
      <c r="M22" s="48"/>
      <c r="N22" s="48"/>
      <c r="O22" s="48"/>
      <c r="P22" s="48"/>
      <c r="Q22" s="48"/>
    </row>
    <row r="23" spans="1:17" ht="18.75">
      <c r="A23" s="4"/>
      <c r="B23" s="48"/>
      <c r="C23" s="48"/>
      <c r="D23" s="48"/>
      <c r="E23" s="48"/>
      <c r="F23" s="48"/>
      <c r="G23" s="48"/>
      <c r="H23" s="48"/>
      <c r="I23" s="48"/>
      <c r="J23" s="48"/>
      <c r="K23" s="48"/>
      <c r="L23" s="48"/>
      <c r="M23" s="48"/>
      <c r="N23" s="48"/>
      <c r="O23" s="48"/>
      <c r="P23" s="48"/>
      <c r="Q23" s="48"/>
    </row>
    <row r="24" spans="1:17" ht="18.75">
      <c r="A24" s="4"/>
      <c r="B24" s="48"/>
      <c r="C24" s="48"/>
      <c r="D24" s="48"/>
      <c r="E24" s="48"/>
      <c r="F24" s="48"/>
      <c r="G24" s="48"/>
      <c r="H24" s="48"/>
      <c r="I24" s="48"/>
      <c r="J24" s="48"/>
      <c r="K24" s="48"/>
      <c r="L24" s="48"/>
      <c r="M24" s="48"/>
      <c r="N24" s="48"/>
      <c r="O24" s="48"/>
      <c r="P24" s="48"/>
      <c r="Q24" s="48"/>
    </row>
    <row r="25" spans="1:17" ht="18.75">
      <c r="A25" s="4"/>
      <c r="B25" s="48"/>
      <c r="C25" s="48"/>
      <c r="D25" s="48"/>
      <c r="E25" s="48"/>
      <c r="F25" s="48"/>
      <c r="G25" s="48"/>
      <c r="H25" s="48"/>
      <c r="I25" s="48"/>
      <c r="J25" s="48"/>
      <c r="K25" s="48"/>
      <c r="L25" s="48"/>
      <c r="M25" s="48"/>
      <c r="N25" s="48"/>
      <c r="O25" s="48"/>
      <c r="P25" s="48"/>
      <c r="Q25" s="48"/>
    </row>
    <row r="26" spans="1:17" ht="18.75">
      <c r="A26" s="4"/>
      <c r="B26" s="48"/>
      <c r="C26" s="48"/>
      <c r="D26" s="48"/>
      <c r="E26" s="48"/>
      <c r="F26" s="48"/>
      <c r="G26" s="48"/>
      <c r="H26" s="48"/>
      <c r="I26" s="48"/>
      <c r="J26" s="48"/>
      <c r="K26" s="48"/>
      <c r="L26" s="48"/>
      <c r="M26" s="48"/>
      <c r="N26" s="48"/>
      <c r="O26" s="48"/>
      <c r="P26" s="48"/>
      <c r="Q26" s="48"/>
    </row>
    <row r="27" spans="1:17" ht="18.75">
      <c r="A27" s="4"/>
      <c r="B27" s="48"/>
      <c r="C27" s="48"/>
      <c r="D27" s="48"/>
      <c r="E27" s="48"/>
      <c r="F27" s="48"/>
      <c r="G27" s="48"/>
      <c r="H27" s="48"/>
      <c r="I27" s="48"/>
      <c r="J27" s="48"/>
      <c r="K27" s="48"/>
      <c r="L27" s="48"/>
      <c r="M27" s="48"/>
      <c r="N27" s="48"/>
      <c r="O27" s="48"/>
      <c r="P27" s="48"/>
      <c r="Q27" s="48"/>
    </row>
    <row r="28" spans="1:17" ht="12" customHeight="1">
      <c r="A28" s="4"/>
      <c r="B28" s="48"/>
      <c r="C28" s="48"/>
      <c r="D28" s="48"/>
      <c r="E28" s="48"/>
      <c r="F28" s="48"/>
      <c r="G28" s="48"/>
      <c r="H28" s="48"/>
      <c r="I28" s="48"/>
      <c r="J28" s="48"/>
      <c r="K28" s="48"/>
      <c r="L28" s="48"/>
      <c r="M28" s="48"/>
      <c r="N28" s="48"/>
      <c r="O28" s="48"/>
      <c r="P28" s="48"/>
      <c r="Q28" s="48"/>
    </row>
    <row r="29" spans="1:17" ht="23.25">
      <c r="A29" s="4"/>
      <c r="B29" s="7" t="s">
        <v>11</v>
      </c>
      <c r="C29" s="4"/>
      <c r="D29" s="4"/>
      <c r="E29" s="4"/>
      <c r="F29" s="4"/>
      <c r="G29" s="4"/>
      <c r="H29" s="4"/>
      <c r="I29" s="4"/>
      <c r="J29" s="4"/>
      <c r="K29" s="4"/>
      <c r="L29" s="4"/>
      <c r="M29" s="4"/>
      <c r="N29" s="4"/>
      <c r="O29" s="4"/>
      <c r="P29" s="4"/>
      <c r="Q29" s="4"/>
    </row>
    <row r="30" spans="1:17" ht="4.5" customHeight="1">
      <c r="A30" s="4"/>
      <c r="B30" s="4"/>
      <c r="C30" s="4"/>
      <c r="D30" s="4"/>
      <c r="E30" s="4"/>
      <c r="F30" s="4"/>
      <c r="G30" s="4"/>
      <c r="H30" s="4"/>
      <c r="I30" s="4"/>
      <c r="J30" s="4"/>
      <c r="K30" s="4"/>
      <c r="L30" s="4"/>
      <c r="M30" s="4"/>
      <c r="N30" s="4"/>
      <c r="O30" s="4"/>
      <c r="P30" s="4"/>
      <c r="Q30" s="4"/>
    </row>
    <row r="31" spans="1:17" ht="18.75">
      <c r="A31" s="4"/>
      <c r="B31" s="47" t="s">
        <v>29</v>
      </c>
      <c r="C31" s="47"/>
      <c r="D31" s="47"/>
      <c r="E31" s="47"/>
      <c r="F31" s="47"/>
      <c r="G31" s="47"/>
      <c r="H31" s="47"/>
      <c r="I31" s="47"/>
      <c r="J31" s="47"/>
      <c r="K31" s="47"/>
      <c r="L31" s="47"/>
      <c r="M31" s="47"/>
      <c r="N31" s="47"/>
      <c r="O31" s="47"/>
      <c r="P31" s="47"/>
      <c r="Q31" s="47"/>
    </row>
    <row r="32" spans="1:17" ht="18.75">
      <c r="A32" s="4"/>
      <c r="B32" s="47"/>
      <c r="C32" s="47"/>
      <c r="D32" s="47"/>
      <c r="E32" s="47"/>
      <c r="F32" s="47"/>
      <c r="G32" s="47"/>
      <c r="H32" s="47"/>
      <c r="I32" s="47"/>
      <c r="J32" s="47"/>
      <c r="K32" s="47"/>
      <c r="L32" s="47"/>
      <c r="M32" s="47"/>
      <c r="N32" s="47"/>
      <c r="O32" s="47"/>
      <c r="P32" s="47"/>
      <c r="Q32" s="47"/>
    </row>
    <row r="33" spans="2:17" ht="36.75" customHeight="1">
      <c r="B33" s="47"/>
      <c r="C33" s="47"/>
      <c r="D33" s="47"/>
      <c r="E33" s="47"/>
      <c r="F33" s="47"/>
      <c r="G33" s="47"/>
      <c r="H33" s="47"/>
      <c r="I33" s="47"/>
      <c r="J33" s="47"/>
      <c r="K33" s="47"/>
      <c r="L33" s="47"/>
      <c r="M33" s="47"/>
      <c r="N33" s="47"/>
      <c r="O33" s="47"/>
      <c r="P33" s="47"/>
      <c r="Q33" s="47"/>
    </row>
    <row r="36" ht="15">
      <c r="B36" t="s">
        <v>14</v>
      </c>
    </row>
  </sheetData>
  <sheetProtection password="8BC3" sheet="1" objects="1" scenarios="1"/>
  <mergeCells count="4">
    <mergeCell ref="B2:P6"/>
    <mergeCell ref="B13:P14"/>
    <mergeCell ref="B22:Q28"/>
    <mergeCell ref="B31:Q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5"/>
  <sheetViews>
    <sheetView zoomScale="90" zoomScaleNormal="90" zoomScalePageLayoutView="0" workbookViewId="0" topLeftCell="A1">
      <selection activeCell="C44" sqref="C44"/>
    </sheetView>
  </sheetViews>
  <sheetFormatPr defaultColWidth="9.140625" defaultRowHeight="15"/>
  <cols>
    <col min="1" max="1" width="26.00390625" style="0" customWidth="1"/>
    <col min="2" max="2" width="9.8515625" style="0" bestFit="1" customWidth="1"/>
    <col min="3" max="3" width="27.00390625" style="0" bestFit="1" customWidth="1"/>
    <col min="4" max="4" width="26.421875" style="0" bestFit="1" customWidth="1"/>
    <col min="5" max="5" width="11.140625" style="0" bestFit="1" customWidth="1"/>
    <col min="6" max="6" width="15.7109375" style="0" bestFit="1" customWidth="1"/>
    <col min="7" max="7" width="16.421875" style="0" bestFit="1" customWidth="1"/>
    <col min="8" max="8" width="4.7109375" style="0" customWidth="1"/>
    <col min="9" max="9" width="13.7109375" style="0" customWidth="1"/>
    <col min="10" max="10" width="4.7109375" style="0" customWidth="1"/>
  </cols>
  <sheetData>
    <row r="1" spans="1:12" ht="15">
      <c r="A1" s="54" t="s">
        <v>0</v>
      </c>
      <c r="B1" s="56" t="s">
        <v>1</v>
      </c>
      <c r="C1" s="56"/>
      <c r="D1" s="56"/>
      <c r="E1" s="56"/>
      <c r="F1" s="56"/>
      <c r="G1" s="57"/>
      <c r="H1" s="9"/>
      <c r="I1" s="58" t="s">
        <v>5</v>
      </c>
      <c r="J1" s="9"/>
      <c r="K1" s="49" t="s">
        <v>24</v>
      </c>
      <c r="L1" s="50"/>
    </row>
    <row r="2" spans="1:12" ht="23.25" customHeight="1">
      <c r="A2" s="54"/>
      <c r="B2" s="56"/>
      <c r="C2" s="56"/>
      <c r="D2" s="56"/>
      <c r="E2" s="56"/>
      <c r="F2" s="56"/>
      <c r="G2" s="57"/>
      <c r="H2" s="9"/>
      <c r="I2" s="58"/>
      <c r="J2" s="10"/>
      <c r="K2" s="51"/>
      <c r="L2" s="52"/>
    </row>
    <row r="3" spans="1:12" ht="40.5" customHeight="1" thickBot="1">
      <c r="A3" s="55"/>
      <c r="B3" s="11" t="s">
        <v>2</v>
      </c>
      <c r="C3" s="12" t="s">
        <v>18</v>
      </c>
      <c r="D3" s="12" t="s">
        <v>19</v>
      </c>
      <c r="E3" s="12" t="s">
        <v>3</v>
      </c>
      <c r="F3" s="12" t="s">
        <v>25</v>
      </c>
      <c r="G3" s="25" t="s">
        <v>4</v>
      </c>
      <c r="H3" s="13"/>
      <c r="I3" s="59"/>
      <c r="J3" s="14"/>
      <c r="K3" s="15" t="s">
        <v>12</v>
      </c>
      <c r="L3" s="16" t="s">
        <v>13</v>
      </c>
    </row>
    <row r="4" spans="1:12" ht="15">
      <c r="A4" s="35"/>
      <c r="B4" s="21">
        <v>40283</v>
      </c>
      <c r="C4" s="22">
        <v>32</v>
      </c>
      <c r="D4" s="22">
        <v>22</v>
      </c>
      <c r="E4" s="23">
        <v>0</v>
      </c>
      <c r="F4" s="24">
        <v>0</v>
      </c>
      <c r="G4" s="26" t="s">
        <v>16</v>
      </c>
      <c r="H4" s="27"/>
      <c r="I4" s="28">
        <v>1</v>
      </c>
      <c r="J4" s="1"/>
      <c r="K4" s="31">
        <v>33</v>
      </c>
      <c r="L4" s="31">
        <v>25</v>
      </c>
    </row>
    <row r="5" spans="1:12" ht="15">
      <c r="A5" s="36"/>
      <c r="B5" s="18">
        <v>40284</v>
      </c>
      <c r="C5" s="19">
        <v>34</v>
      </c>
      <c r="D5" s="19">
        <v>25</v>
      </c>
      <c r="E5" s="23">
        <v>0</v>
      </c>
      <c r="F5" s="20">
        <v>0</v>
      </c>
      <c r="G5" s="29" t="s">
        <v>16</v>
      </c>
      <c r="H5" s="27"/>
      <c r="I5" s="30">
        <v>1</v>
      </c>
      <c r="J5" s="1"/>
      <c r="K5" s="32">
        <v>36</v>
      </c>
      <c r="L5" s="32">
        <v>27</v>
      </c>
    </row>
    <row r="6" spans="1:12" ht="15">
      <c r="A6" s="36"/>
      <c r="B6" s="18">
        <v>40285</v>
      </c>
      <c r="C6" s="19">
        <v>47</v>
      </c>
      <c r="D6" s="19">
        <v>29</v>
      </c>
      <c r="E6" s="23">
        <v>3.3333333333333335</v>
      </c>
      <c r="F6" s="20">
        <v>3.3333333333333335</v>
      </c>
      <c r="G6" s="29" t="s">
        <v>16</v>
      </c>
      <c r="H6" s="27"/>
      <c r="I6" s="30">
        <v>0.9897206461885939</v>
      </c>
      <c r="J6" s="1"/>
      <c r="K6" s="32">
        <v>49</v>
      </c>
      <c r="L6" s="32">
        <v>31</v>
      </c>
    </row>
    <row r="7" spans="1:12" ht="15">
      <c r="A7" s="36"/>
      <c r="B7" s="18">
        <v>40286</v>
      </c>
      <c r="C7" s="19">
        <v>36</v>
      </c>
      <c r="D7" s="19">
        <v>30</v>
      </c>
      <c r="E7" s="23">
        <v>0.5555555555555556</v>
      </c>
      <c r="F7" s="20">
        <v>3.8888888888888893</v>
      </c>
      <c r="G7" s="29" t="s">
        <v>16</v>
      </c>
      <c r="H7" s="27"/>
      <c r="I7" s="30">
        <v>0.9880429491024169</v>
      </c>
      <c r="J7" s="1"/>
      <c r="K7" s="32">
        <v>33</v>
      </c>
      <c r="L7" s="32">
        <v>28</v>
      </c>
    </row>
    <row r="8" spans="1:12" ht="15">
      <c r="A8" s="36"/>
      <c r="B8" s="18">
        <v>40287</v>
      </c>
      <c r="C8" s="19">
        <v>52</v>
      </c>
      <c r="D8" s="19">
        <v>45</v>
      </c>
      <c r="E8" s="23">
        <v>9.166666666666668</v>
      </c>
      <c r="F8" s="20">
        <v>13.055555555555557</v>
      </c>
      <c r="G8" s="29" t="s">
        <v>16</v>
      </c>
      <c r="H8" s="27"/>
      <c r="I8" s="30">
        <v>0.9618044604936214</v>
      </c>
      <c r="J8" s="1"/>
      <c r="K8" s="32">
        <v>53</v>
      </c>
      <c r="L8" s="32">
        <v>42</v>
      </c>
    </row>
    <row r="9" spans="1:12" ht="15">
      <c r="A9" s="36"/>
      <c r="B9" s="18">
        <v>40288</v>
      </c>
      <c r="C9" s="19">
        <v>47</v>
      </c>
      <c r="D9" s="19">
        <v>34</v>
      </c>
      <c r="E9" s="23">
        <v>4.722222222222222</v>
      </c>
      <c r="F9" s="20">
        <v>17.77777777777778</v>
      </c>
      <c r="G9" s="29" t="s">
        <v>16</v>
      </c>
      <c r="H9" s="27"/>
      <c r="I9" s="30">
        <v>0.9493320442513004</v>
      </c>
      <c r="J9" s="1"/>
      <c r="K9" s="32">
        <v>44</v>
      </c>
      <c r="L9" s="32">
        <v>35</v>
      </c>
    </row>
    <row r="10" spans="1:12" ht="15">
      <c r="A10" s="36"/>
      <c r="B10" s="18">
        <v>40289</v>
      </c>
      <c r="C10" s="19">
        <v>60</v>
      </c>
      <c r="D10" s="19">
        <v>52</v>
      </c>
      <c r="E10" s="23">
        <v>13.333333333333334</v>
      </c>
      <c r="F10" s="20">
        <v>31.111111111111114</v>
      </c>
      <c r="G10" s="29" t="s">
        <v>16</v>
      </c>
      <c r="H10" s="27"/>
      <c r="I10" s="30">
        <v>0.9178251660220778</v>
      </c>
      <c r="J10" s="1"/>
      <c r="K10" s="32">
        <v>61</v>
      </c>
      <c r="L10" s="32">
        <v>46</v>
      </c>
    </row>
    <row r="11" spans="1:12" ht="15">
      <c r="A11" s="36"/>
      <c r="B11" s="18">
        <v>40290</v>
      </c>
      <c r="C11" s="19">
        <v>65</v>
      </c>
      <c r="D11" s="19">
        <v>56</v>
      </c>
      <c r="E11" s="23">
        <v>15.833333333333334</v>
      </c>
      <c r="F11" s="20">
        <v>46.94444444444445</v>
      </c>
      <c r="G11" s="29" t="s">
        <v>16</v>
      </c>
      <c r="H11" s="27"/>
      <c r="I11" s="30">
        <v>0.8872298473674027</v>
      </c>
      <c r="J11" s="1"/>
      <c r="K11" s="32">
        <v>67</v>
      </c>
      <c r="L11" s="32">
        <v>50</v>
      </c>
    </row>
    <row r="12" spans="1:12" ht="15">
      <c r="A12" s="36">
        <v>1</v>
      </c>
      <c r="B12" s="18">
        <v>40291</v>
      </c>
      <c r="C12" s="19">
        <v>45</v>
      </c>
      <c r="D12" s="19">
        <v>38</v>
      </c>
      <c r="E12" s="23">
        <v>5.277777777777778</v>
      </c>
      <c r="F12" s="20">
        <v>5.277777777777778</v>
      </c>
      <c r="G12" s="29" t="s">
        <v>16</v>
      </c>
      <c r="H12" s="27"/>
      <c r="I12" s="30">
        <v>0.9838928470878839</v>
      </c>
      <c r="J12" s="1"/>
      <c r="K12" s="32">
        <v>51</v>
      </c>
      <c r="L12" s="32">
        <v>39</v>
      </c>
    </row>
    <row r="13" spans="1:12" ht="15">
      <c r="A13" s="36"/>
      <c r="B13" s="18">
        <v>40292</v>
      </c>
      <c r="C13" s="19">
        <v>65</v>
      </c>
      <c r="D13" s="19">
        <v>52</v>
      </c>
      <c r="E13" s="23">
        <v>14.722222222222223</v>
      </c>
      <c r="F13" s="20">
        <v>20</v>
      </c>
      <c r="G13" s="29" t="s">
        <v>16</v>
      </c>
      <c r="H13" s="27"/>
      <c r="I13" s="30">
        <v>0.9437036990690085</v>
      </c>
      <c r="J13" s="1"/>
      <c r="K13" s="32">
        <v>67</v>
      </c>
      <c r="L13" s="32">
        <v>53</v>
      </c>
    </row>
    <row r="14" spans="1:12" ht="15">
      <c r="A14" s="36"/>
      <c r="B14" s="18">
        <v>40293</v>
      </c>
      <c r="C14" s="19">
        <v>54</v>
      </c>
      <c r="D14" s="19">
        <v>33</v>
      </c>
      <c r="E14" s="23">
        <v>6.388888888888889</v>
      </c>
      <c r="F14" s="20">
        <v>26.38888888888889</v>
      </c>
      <c r="G14" s="29" t="s">
        <v>16</v>
      </c>
      <c r="H14" s="27"/>
      <c r="I14" s="30">
        <v>0.9283675738125108</v>
      </c>
      <c r="J14" s="1"/>
      <c r="K14" s="32">
        <v>58</v>
      </c>
      <c r="L14" s="32">
        <v>35</v>
      </c>
    </row>
    <row r="15" spans="1:12" ht="15">
      <c r="A15" s="36"/>
      <c r="B15" s="18">
        <v>40294</v>
      </c>
      <c r="C15" s="19">
        <v>67.4</v>
      </c>
      <c r="D15" s="19">
        <v>40</v>
      </c>
      <c r="E15" s="23">
        <v>12.055555555555557</v>
      </c>
      <c r="F15" s="20">
        <v>38.44444444444444</v>
      </c>
      <c r="G15" s="29" t="s">
        <v>16</v>
      </c>
      <c r="H15" s="27"/>
      <c r="I15" s="30">
        <v>0.9027586795852317</v>
      </c>
      <c r="J15" s="1"/>
      <c r="K15" s="32">
        <v>72</v>
      </c>
      <c r="L15" s="32">
        <v>38</v>
      </c>
    </row>
    <row r="16" spans="1:12" ht="15">
      <c r="A16" s="36"/>
      <c r="B16" s="18">
        <v>40295</v>
      </c>
      <c r="C16" s="19">
        <v>72</v>
      </c>
      <c r="D16" s="19">
        <v>61</v>
      </c>
      <c r="E16" s="23">
        <v>19.166666666666668</v>
      </c>
      <c r="F16" s="20">
        <v>57.611111111111114</v>
      </c>
      <c r="G16" s="29" t="s">
        <v>16</v>
      </c>
      <c r="H16" s="27"/>
      <c r="I16" s="30">
        <v>0.8705788896068616</v>
      </c>
      <c r="J16" s="1"/>
      <c r="K16" s="32">
        <v>70</v>
      </c>
      <c r="L16" s="32">
        <v>57</v>
      </c>
    </row>
    <row r="17" spans="1:12" ht="15">
      <c r="A17" s="36"/>
      <c r="B17" s="18">
        <v>40296</v>
      </c>
      <c r="C17" s="19">
        <v>75</v>
      </c>
      <c r="D17" s="19">
        <v>63</v>
      </c>
      <c r="E17" s="23">
        <v>20.555555555555557</v>
      </c>
      <c r="F17" s="20">
        <v>78.16666666666667</v>
      </c>
      <c r="G17" s="29" t="s">
        <v>16</v>
      </c>
      <c r="H17" s="27"/>
      <c r="I17" s="30">
        <v>0.8469115977194592</v>
      </c>
      <c r="J17" s="1"/>
      <c r="K17" s="32">
        <v>71</v>
      </c>
      <c r="L17" s="32">
        <v>64</v>
      </c>
    </row>
    <row r="18" spans="1:12" ht="15">
      <c r="A18" s="36"/>
      <c r="B18" s="18">
        <v>40297</v>
      </c>
      <c r="C18" s="19">
        <v>72</v>
      </c>
      <c r="D18" s="19">
        <v>59</v>
      </c>
      <c r="E18" s="23">
        <v>18.61111111111111</v>
      </c>
      <c r="F18" s="20">
        <v>96.77777777777779</v>
      </c>
      <c r="G18" s="29" t="s">
        <v>16</v>
      </c>
      <c r="H18" s="27"/>
      <c r="I18" s="30">
        <v>0.834358892260694</v>
      </c>
      <c r="J18" s="1"/>
      <c r="K18" s="32">
        <v>69</v>
      </c>
      <c r="L18" s="32">
        <v>61</v>
      </c>
    </row>
    <row r="19" spans="1:12" ht="15">
      <c r="A19" s="36"/>
      <c r="B19" s="18">
        <v>40298</v>
      </c>
      <c r="C19" s="19">
        <v>74</v>
      </c>
      <c r="D19" s="19">
        <v>61</v>
      </c>
      <c r="E19" s="23">
        <v>19.72222222222222</v>
      </c>
      <c r="F19" s="20">
        <v>116.5</v>
      </c>
      <c r="G19" s="29" t="s">
        <v>16</v>
      </c>
      <c r="H19" s="27"/>
      <c r="I19" s="30">
        <v>0.8294190178094207</v>
      </c>
      <c r="J19" s="1"/>
      <c r="K19" s="32">
        <v>74</v>
      </c>
      <c r="L19" s="32">
        <v>57</v>
      </c>
    </row>
    <row r="20" spans="1:12" ht="15">
      <c r="A20" s="36"/>
      <c r="B20" s="18">
        <v>40299</v>
      </c>
      <c r="C20" s="19">
        <v>79</v>
      </c>
      <c r="D20" s="19">
        <v>65</v>
      </c>
      <c r="E20" s="23">
        <v>22.22222222222222</v>
      </c>
      <c r="F20" s="20">
        <v>138.72222222222223</v>
      </c>
      <c r="G20" s="29" t="s">
        <v>16</v>
      </c>
      <c r="H20" s="27"/>
      <c r="I20" s="30">
        <v>0.83309365611866</v>
      </c>
      <c r="J20" s="1"/>
      <c r="K20" s="32">
        <v>80</v>
      </c>
      <c r="L20" s="32">
        <v>66</v>
      </c>
    </row>
    <row r="21" spans="1:12" ht="15">
      <c r="A21" s="36"/>
      <c r="B21" s="18">
        <v>40300</v>
      </c>
      <c r="C21" s="19">
        <v>75</v>
      </c>
      <c r="D21" s="19">
        <v>70</v>
      </c>
      <c r="E21" s="23">
        <v>22.5</v>
      </c>
      <c r="F21" s="20">
        <v>161.22222222222223</v>
      </c>
      <c r="G21" s="29" t="s">
        <v>16</v>
      </c>
      <c r="H21" s="27"/>
      <c r="I21" s="30">
        <v>0.8455617091849952</v>
      </c>
      <c r="J21" s="1"/>
      <c r="K21" s="32">
        <v>75</v>
      </c>
      <c r="L21" s="32">
        <v>69</v>
      </c>
    </row>
    <row r="22" spans="1:12" ht="15">
      <c r="A22" s="36"/>
      <c r="B22" s="18">
        <v>40301</v>
      </c>
      <c r="C22" s="19">
        <v>89</v>
      </c>
      <c r="D22" s="19">
        <v>70</v>
      </c>
      <c r="E22" s="23">
        <v>26.38888888888889</v>
      </c>
      <c r="F22" s="20">
        <v>187.61111111111111</v>
      </c>
      <c r="G22" s="29" t="s">
        <v>16</v>
      </c>
      <c r="H22" s="27"/>
      <c r="I22" s="30">
        <v>0.8696621901994804</v>
      </c>
      <c r="J22" s="1"/>
      <c r="K22" s="32">
        <v>85</v>
      </c>
      <c r="L22" s="32">
        <v>70</v>
      </c>
    </row>
    <row r="23" spans="1:12" ht="15">
      <c r="A23" s="36"/>
      <c r="B23" s="18">
        <v>40302</v>
      </c>
      <c r="C23" s="19">
        <v>88</v>
      </c>
      <c r="D23" s="19">
        <v>72</v>
      </c>
      <c r="E23" s="23">
        <v>26.666666666666668</v>
      </c>
      <c r="F23" s="20">
        <v>214.27777777777777</v>
      </c>
      <c r="G23" s="29" t="s">
        <v>17</v>
      </c>
      <c r="H23" s="27"/>
      <c r="I23" s="30">
        <v>0.902384972462972</v>
      </c>
      <c r="J23" s="1"/>
      <c r="K23" s="32">
        <v>90</v>
      </c>
      <c r="L23" s="32">
        <v>71</v>
      </c>
    </row>
    <row r="24" spans="1:12" ht="15">
      <c r="A24" s="36"/>
      <c r="B24" s="18">
        <v>40303</v>
      </c>
      <c r="C24" s="19">
        <v>88</v>
      </c>
      <c r="D24" s="19">
        <v>76</v>
      </c>
      <c r="E24" s="23">
        <v>27.77777777777778</v>
      </c>
      <c r="F24" s="20">
        <v>242.05555555555554</v>
      </c>
      <c r="G24" s="29" t="s">
        <v>17</v>
      </c>
      <c r="H24" s="27"/>
      <c r="I24" s="30">
        <v>0.9431010875559714</v>
      </c>
      <c r="J24" s="1"/>
      <c r="K24" s="32">
        <v>87</v>
      </c>
      <c r="L24" s="32">
        <v>73</v>
      </c>
    </row>
    <row r="25" spans="1:12" ht="15">
      <c r="A25" s="36">
        <v>1</v>
      </c>
      <c r="B25" s="18">
        <v>40304</v>
      </c>
      <c r="C25" s="19">
        <v>69</v>
      </c>
      <c r="D25" s="19">
        <v>65</v>
      </c>
      <c r="E25" s="23">
        <v>19.444444444444446</v>
      </c>
      <c r="F25" s="20">
        <v>19.444444444444446</v>
      </c>
      <c r="G25" s="29" t="s">
        <v>16</v>
      </c>
      <c r="H25" s="27"/>
      <c r="I25" s="30">
        <v>0.9450964357886553</v>
      </c>
      <c r="J25" s="1"/>
      <c r="K25" s="32">
        <v>71</v>
      </c>
      <c r="L25" s="32">
        <v>63</v>
      </c>
    </row>
    <row r="26" spans="1:12" ht="15">
      <c r="A26" s="36"/>
      <c r="B26" s="18">
        <v>40305</v>
      </c>
      <c r="C26" s="19">
        <v>74</v>
      </c>
      <c r="D26" s="19">
        <v>61</v>
      </c>
      <c r="E26" s="23">
        <v>19.72222222222222</v>
      </c>
      <c r="F26" s="20">
        <v>39.16666666666667</v>
      </c>
      <c r="G26" s="29" t="s">
        <v>16</v>
      </c>
      <c r="H26" s="27"/>
      <c r="I26" s="30">
        <v>0.9013593466775175</v>
      </c>
      <c r="J26" s="1"/>
      <c r="K26" s="32">
        <v>73</v>
      </c>
      <c r="L26" s="32">
        <v>64</v>
      </c>
    </row>
    <row r="27" spans="1:12" ht="15">
      <c r="A27" s="36"/>
      <c r="B27" s="18">
        <v>40306</v>
      </c>
      <c r="C27" s="19">
        <v>76</v>
      </c>
      <c r="D27" s="19">
        <v>62</v>
      </c>
      <c r="E27" s="23">
        <v>20.555555555555557</v>
      </c>
      <c r="F27" s="20">
        <v>59.72222222222223</v>
      </c>
      <c r="G27" s="29" t="s">
        <v>16</v>
      </c>
      <c r="H27" s="27"/>
      <c r="I27" s="30">
        <v>0.8676467367072302</v>
      </c>
      <c r="J27" s="1"/>
      <c r="K27" s="32">
        <v>75</v>
      </c>
      <c r="L27" s="32">
        <v>62</v>
      </c>
    </row>
    <row r="28" spans="1:12" ht="15">
      <c r="A28" s="36"/>
      <c r="B28" s="18">
        <v>40307</v>
      </c>
      <c r="C28" s="19">
        <v>72</v>
      </c>
      <c r="D28" s="19">
        <v>57</v>
      </c>
      <c r="E28" s="23">
        <v>18.055555555555557</v>
      </c>
      <c r="F28" s="20">
        <v>77.77777777777779</v>
      </c>
      <c r="G28" s="29" t="s">
        <v>16</v>
      </c>
      <c r="H28" s="27"/>
      <c r="I28" s="30">
        <v>0.8472610404077255</v>
      </c>
      <c r="J28" s="1"/>
      <c r="K28" s="32">
        <v>72</v>
      </c>
      <c r="L28" s="32">
        <v>59</v>
      </c>
    </row>
    <row r="29" spans="1:12" ht="15">
      <c r="A29" s="36"/>
      <c r="B29" s="18">
        <v>40308</v>
      </c>
      <c r="C29" s="19">
        <v>70</v>
      </c>
      <c r="D29" s="19">
        <v>54</v>
      </c>
      <c r="E29" s="23">
        <v>16.666666666666668</v>
      </c>
      <c r="F29" s="20">
        <v>94.44444444444446</v>
      </c>
      <c r="G29" s="29" t="s">
        <v>16</v>
      </c>
      <c r="H29" s="27"/>
      <c r="I29" s="30">
        <v>0.8354966870923324</v>
      </c>
      <c r="J29" s="1"/>
      <c r="K29" s="32">
        <v>70</v>
      </c>
      <c r="L29" s="32">
        <v>54</v>
      </c>
    </row>
    <row r="30" spans="1:12" ht="15">
      <c r="A30" s="36"/>
      <c r="B30" s="18">
        <v>40309</v>
      </c>
      <c r="C30" s="19">
        <v>65</v>
      </c>
      <c r="D30" s="19">
        <v>43</v>
      </c>
      <c r="E30" s="23">
        <v>12.222222222222223</v>
      </c>
      <c r="F30" s="20">
        <v>106.66666666666669</v>
      </c>
      <c r="G30" s="29" t="s">
        <v>16</v>
      </c>
      <c r="H30" s="27"/>
      <c r="I30" s="30">
        <v>0.8308589223853274</v>
      </c>
      <c r="J30" s="1"/>
      <c r="K30" s="32">
        <v>63</v>
      </c>
      <c r="L30" s="32">
        <v>55</v>
      </c>
    </row>
    <row r="31" spans="1:12" ht="15">
      <c r="A31" s="36"/>
      <c r="B31" s="18">
        <v>40310</v>
      </c>
      <c r="C31" s="19">
        <v>78</v>
      </c>
      <c r="D31" s="19">
        <v>58</v>
      </c>
      <c r="E31" s="23">
        <v>20</v>
      </c>
      <c r="F31" s="20">
        <v>126.66666666666669</v>
      </c>
      <c r="G31" s="29" t="s">
        <v>16</v>
      </c>
      <c r="H31" s="27"/>
      <c r="I31" s="30">
        <v>0.8299544655430636</v>
      </c>
      <c r="J31" s="1"/>
      <c r="K31" s="32">
        <v>74</v>
      </c>
      <c r="L31" s="32">
        <v>58</v>
      </c>
    </row>
    <row r="32" spans="1:12" ht="15">
      <c r="A32" s="36"/>
      <c r="B32" s="18">
        <v>40311</v>
      </c>
      <c r="C32" s="19">
        <v>83</v>
      </c>
      <c r="D32" s="19">
        <v>63</v>
      </c>
      <c r="E32" s="23">
        <v>22.77777777777778</v>
      </c>
      <c r="F32" s="20">
        <v>149.44444444444446</v>
      </c>
      <c r="G32" s="29" t="s">
        <v>16</v>
      </c>
      <c r="H32" s="27"/>
      <c r="I32" s="30">
        <v>0.8380162223693637</v>
      </c>
      <c r="J32" s="1"/>
      <c r="K32" s="32">
        <v>83</v>
      </c>
      <c r="L32" s="32">
        <v>68</v>
      </c>
    </row>
    <row r="33" spans="1:12" ht="15">
      <c r="A33" s="36"/>
      <c r="B33" s="18">
        <v>40312</v>
      </c>
      <c r="C33" s="37">
        <v>0</v>
      </c>
      <c r="D33" s="37">
        <v>0</v>
      </c>
      <c r="E33" s="23">
        <v>23.61111111111111</v>
      </c>
      <c r="F33" s="20">
        <v>173.05555555555557</v>
      </c>
      <c r="G33" s="29" t="s">
        <v>16</v>
      </c>
      <c r="H33" s="27"/>
      <c r="I33" s="30">
        <v>0.8552155793506943</v>
      </c>
      <c r="J33" s="1"/>
      <c r="K33" s="32">
        <v>85</v>
      </c>
      <c r="L33" s="32">
        <v>64</v>
      </c>
    </row>
    <row r="34" spans="1:12" ht="15">
      <c r="A34" s="36"/>
      <c r="B34" s="18">
        <v>40313</v>
      </c>
      <c r="C34" s="37">
        <v>0</v>
      </c>
      <c r="D34" s="37">
        <v>0</v>
      </c>
      <c r="E34" s="23">
        <v>19.444444444444446</v>
      </c>
      <c r="F34" s="20">
        <v>192.50000000000003</v>
      </c>
      <c r="G34" s="29" t="s">
        <v>16</v>
      </c>
      <c r="H34" s="27"/>
      <c r="I34" s="30">
        <v>0.8750946824796876</v>
      </c>
      <c r="J34" s="1"/>
      <c r="K34" s="32">
        <v>79</v>
      </c>
      <c r="L34" s="32">
        <v>55</v>
      </c>
    </row>
    <row r="35" spans="1:12" ht="15">
      <c r="A35" s="36"/>
      <c r="B35" s="18">
        <v>40314</v>
      </c>
      <c r="C35" s="37">
        <v>0</v>
      </c>
      <c r="D35" s="37">
        <v>0</v>
      </c>
      <c r="E35" s="23">
        <v>26.11111111111111</v>
      </c>
      <c r="F35" s="20">
        <v>218.61111111111114</v>
      </c>
      <c r="G35" s="29" t="s">
        <v>17</v>
      </c>
      <c r="H35" s="27"/>
      <c r="I35" s="30">
        <v>0.9083509760242084</v>
      </c>
      <c r="J35" s="1"/>
      <c r="K35" s="32">
        <v>86</v>
      </c>
      <c r="L35" s="32">
        <v>72</v>
      </c>
    </row>
    <row r="36" spans="1:12" ht="15">
      <c r="A36" s="36"/>
      <c r="B36" s="18">
        <v>40315</v>
      </c>
      <c r="C36" s="37">
        <v>0</v>
      </c>
      <c r="D36" s="37">
        <v>0</v>
      </c>
      <c r="E36" s="23">
        <v>27.222222222222225</v>
      </c>
      <c r="F36" s="20">
        <v>245.83333333333337</v>
      </c>
      <c r="G36" s="29" t="s">
        <v>17</v>
      </c>
      <c r="H36" s="27"/>
      <c r="I36" s="30">
        <v>0.9490296062442505</v>
      </c>
      <c r="J36" s="1"/>
      <c r="K36" s="32">
        <v>90</v>
      </c>
      <c r="L36" s="32">
        <v>72</v>
      </c>
    </row>
    <row r="37" spans="1:12" ht="15">
      <c r="A37" s="36"/>
      <c r="B37" s="18">
        <v>40316</v>
      </c>
      <c r="C37" s="37">
        <v>0</v>
      </c>
      <c r="D37" s="37">
        <v>0</v>
      </c>
      <c r="E37" s="23">
        <v>25.27777777777778</v>
      </c>
      <c r="F37" s="20">
        <v>271.11111111111114</v>
      </c>
      <c r="G37" s="29" t="s">
        <v>17</v>
      </c>
      <c r="H37" s="27"/>
      <c r="I37" s="30">
        <v>0.9903174565224198</v>
      </c>
      <c r="J37" s="1"/>
      <c r="K37" s="32">
        <v>91</v>
      </c>
      <c r="L37" s="32">
        <v>64</v>
      </c>
    </row>
    <row r="38" spans="1:12" ht="15">
      <c r="A38" s="36"/>
      <c r="B38" s="18">
        <v>40317</v>
      </c>
      <c r="C38" s="37">
        <v>0</v>
      </c>
      <c r="D38" s="37">
        <v>0</v>
      </c>
      <c r="E38" s="23">
        <v>28.88888888888889</v>
      </c>
      <c r="F38" s="20">
        <v>300.00000000000006</v>
      </c>
      <c r="G38" s="29" t="s">
        <v>17</v>
      </c>
      <c r="H38" s="27"/>
      <c r="I38" s="30">
        <v>1.0392356222952144</v>
      </c>
      <c r="J38" s="1"/>
      <c r="K38" s="32">
        <v>93</v>
      </c>
      <c r="L38" s="32">
        <v>75</v>
      </c>
    </row>
    <row r="39" spans="1:12" ht="15">
      <c r="A39" s="36"/>
      <c r="B39" s="18">
        <v>40318</v>
      </c>
      <c r="C39" s="37">
        <v>0</v>
      </c>
      <c r="D39" s="37">
        <v>0</v>
      </c>
      <c r="E39" s="23">
        <v>24.166666666666668</v>
      </c>
      <c r="F39" s="20">
        <v>324.16666666666674</v>
      </c>
      <c r="G39" s="29" t="s">
        <v>17</v>
      </c>
      <c r="H39" s="27"/>
      <c r="I39" s="30">
        <v>1.0796742740285996</v>
      </c>
      <c r="J39" s="1"/>
      <c r="K39" s="32">
        <v>84</v>
      </c>
      <c r="L39" s="32">
        <v>67</v>
      </c>
    </row>
    <row r="40" spans="1:12" ht="15">
      <c r="A40" s="36"/>
      <c r="B40" s="18">
        <v>40319</v>
      </c>
      <c r="C40" s="37">
        <v>0</v>
      </c>
      <c r="D40" s="37">
        <v>0</v>
      </c>
      <c r="E40" s="23">
        <v>0</v>
      </c>
      <c r="F40" s="20">
        <v>324.16666666666674</v>
      </c>
      <c r="G40" s="29" t="s">
        <v>17</v>
      </c>
      <c r="H40" s="27"/>
      <c r="I40" s="30">
        <v>1.0796742740285996</v>
      </c>
      <c r="J40" s="1"/>
      <c r="K40" s="32">
        <v>0</v>
      </c>
      <c r="L40" s="32">
        <v>0</v>
      </c>
    </row>
    <row r="41" spans="1:12" ht="15">
      <c r="A41" s="36"/>
      <c r="B41" s="18">
        <v>40320</v>
      </c>
      <c r="C41" s="37">
        <v>0</v>
      </c>
      <c r="D41" s="37">
        <v>0</v>
      </c>
      <c r="E41" s="23">
        <v>0</v>
      </c>
      <c r="F41" s="20">
        <v>324.16666666666674</v>
      </c>
      <c r="G41" s="29" t="s">
        <v>17</v>
      </c>
      <c r="H41" s="27"/>
      <c r="I41" s="30">
        <v>1.0796742740285996</v>
      </c>
      <c r="J41" s="1"/>
      <c r="K41" s="32">
        <v>0</v>
      </c>
      <c r="L41" s="32">
        <v>0</v>
      </c>
    </row>
    <row r="42" spans="1:12" ht="15">
      <c r="A42" s="36"/>
      <c r="B42" s="18">
        <v>40321</v>
      </c>
      <c r="C42" s="37">
        <v>0</v>
      </c>
      <c r="D42" s="37">
        <v>0</v>
      </c>
      <c r="E42" s="23">
        <v>0</v>
      </c>
      <c r="F42" s="20">
        <v>324.16666666666674</v>
      </c>
      <c r="G42" s="29" t="s">
        <v>17</v>
      </c>
      <c r="H42" s="27"/>
      <c r="I42" s="30">
        <v>1.0796742740285996</v>
      </c>
      <c r="J42" s="1"/>
      <c r="K42" s="32">
        <v>0</v>
      </c>
      <c r="L42" s="32">
        <v>0</v>
      </c>
    </row>
    <row r="43" spans="1:12" ht="15">
      <c r="A43" s="36"/>
      <c r="B43" s="18">
        <v>40322</v>
      </c>
      <c r="C43" s="37">
        <v>0</v>
      </c>
      <c r="D43" s="37">
        <v>0</v>
      </c>
      <c r="E43" s="23">
        <v>0</v>
      </c>
      <c r="F43" s="20">
        <v>324.16666666666674</v>
      </c>
      <c r="G43" s="29" t="s">
        <v>17</v>
      </c>
      <c r="H43" s="27"/>
      <c r="I43" s="30">
        <v>1.0796742740285996</v>
      </c>
      <c r="J43" s="1"/>
      <c r="K43" s="32">
        <v>0</v>
      </c>
      <c r="L43" s="32">
        <v>0</v>
      </c>
    </row>
    <row r="44" spans="1:12" ht="15">
      <c r="A44" s="38" t="s">
        <v>27</v>
      </c>
      <c r="B44" s="39">
        <v>40323</v>
      </c>
      <c r="C44" s="40" t="s">
        <v>15</v>
      </c>
      <c r="D44" s="40" t="s">
        <v>15</v>
      </c>
      <c r="E44" s="41" t="e">
        <v>#DIV/0!</v>
      </c>
      <c r="F44" s="40" t="e">
        <v>#DIV/0!</v>
      </c>
      <c r="G44" s="38" t="e">
        <v>#DIV/0!</v>
      </c>
      <c r="H44" s="42"/>
      <c r="I44" s="43">
        <v>1.0796742740285996</v>
      </c>
      <c r="J44" s="17"/>
      <c r="K44" s="44">
        <v>0</v>
      </c>
      <c r="L44" s="44">
        <v>0</v>
      </c>
    </row>
    <row r="46" spans="1:10" ht="15">
      <c r="A46" s="53" t="s">
        <v>21</v>
      </c>
      <c r="B46" s="53"/>
      <c r="C46" s="53"/>
      <c r="D46" s="53"/>
      <c r="E46" s="53"/>
      <c r="F46" s="53"/>
      <c r="G46" s="53"/>
      <c r="H46" s="53"/>
      <c r="I46" s="53"/>
      <c r="J46" s="53"/>
    </row>
    <row r="47" spans="1:10" ht="15">
      <c r="A47" s="53"/>
      <c r="B47" s="53"/>
      <c r="C47" s="53"/>
      <c r="D47" s="53"/>
      <c r="E47" s="53"/>
      <c r="F47" s="53"/>
      <c r="G47" s="53"/>
      <c r="H47" s="53"/>
      <c r="I47" s="53"/>
      <c r="J47" s="53"/>
    </row>
    <row r="48" spans="1:10" ht="15">
      <c r="A48" s="53"/>
      <c r="B48" s="53"/>
      <c r="C48" s="53"/>
      <c r="D48" s="53"/>
      <c r="E48" s="53"/>
      <c r="F48" s="53"/>
      <c r="G48" s="53"/>
      <c r="H48" s="53"/>
      <c r="I48" s="53"/>
      <c r="J48" s="53"/>
    </row>
    <row r="49" spans="1:10" ht="29.25" customHeight="1">
      <c r="A49" s="53"/>
      <c r="B49" s="53"/>
      <c r="C49" s="53"/>
      <c r="D49" s="53"/>
      <c r="E49" s="53"/>
      <c r="F49" s="53"/>
      <c r="G49" s="53"/>
      <c r="H49" s="53"/>
      <c r="I49" s="53"/>
      <c r="J49" s="53"/>
    </row>
    <row r="50" ht="12.75" customHeight="1"/>
    <row r="51" spans="1:10" ht="15">
      <c r="A51" s="47" t="s">
        <v>26</v>
      </c>
      <c r="B51" s="47"/>
      <c r="C51" s="47"/>
      <c r="D51" s="47"/>
      <c r="E51" s="47"/>
      <c r="F51" s="47"/>
      <c r="G51" s="47"/>
      <c r="H51" s="47"/>
      <c r="I51" s="47"/>
      <c r="J51" s="47"/>
    </row>
    <row r="52" spans="1:10" ht="42.75" customHeight="1">
      <c r="A52" s="47"/>
      <c r="B52" s="47"/>
      <c r="C52" s="47"/>
      <c r="D52" s="47"/>
      <c r="E52" s="47"/>
      <c r="F52" s="47"/>
      <c r="G52" s="47"/>
      <c r="H52" s="47"/>
      <c r="I52" s="47"/>
      <c r="J52" s="47"/>
    </row>
    <row r="53" ht="12.75" customHeight="1"/>
    <row r="54" spans="1:10" ht="15">
      <c r="A54" s="47" t="s">
        <v>22</v>
      </c>
      <c r="B54" s="47"/>
      <c r="C54" s="47"/>
      <c r="D54" s="47"/>
      <c r="E54" s="47"/>
      <c r="F54" s="47"/>
      <c r="G54" s="47"/>
      <c r="H54" s="47"/>
      <c r="I54" s="47"/>
      <c r="J54" s="47"/>
    </row>
    <row r="55" spans="1:10" ht="41.25" customHeight="1">
      <c r="A55" s="47"/>
      <c r="B55" s="47"/>
      <c r="C55" s="47"/>
      <c r="D55" s="47"/>
      <c r="E55" s="47"/>
      <c r="F55" s="47"/>
      <c r="G55" s="47"/>
      <c r="H55" s="47"/>
      <c r="I55" s="47"/>
      <c r="J55" s="47"/>
    </row>
  </sheetData>
  <sheetProtection password="8BC3" sheet="1" objects="1" scenarios="1"/>
  <protectedRanges>
    <protectedRange sqref="K4:L44" name="Forecasted Weather_1"/>
    <protectedRange sqref="B4:D32 B44:D44 B33:B43" name="Air Temperature_1"/>
    <protectedRange sqref="A4:A44" name="Primo Application_1"/>
    <protectedRange sqref="C33:D43" name="Forecasted Weather_2"/>
  </protectedRanges>
  <mergeCells count="7">
    <mergeCell ref="K1:L2"/>
    <mergeCell ref="A46:J49"/>
    <mergeCell ref="A51:J52"/>
    <mergeCell ref="A54:J55"/>
    <mergeCell ref="A1:A3"/>
    <mergeCell ref="B1:G2"/>
    <mergeCell ref="I1: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03"/>
  <sheetViews>
    <sheetView zoomScalePageLayoutView="0" workbookViewId="0" topLeftCell="A1">
      <selection activeCell="B4" sqref="B4:B203"/>
    </sheetView>
  </sheetViews>
  <sheetFormatPr defaultColWidth="9.140625" defaultRowHeight="15"/>
  <cols>
    <col min="1" max="1" width="25.7109375" style="8" customWidth="1"/>
    <col min="2" max="2" width="10.140625" style="1" bestFit="1" customWidth="1"/>
    <col min="3" max="3" width="28.140625" style="1" bestFit="1" customWidth="1"/>
    <col min="4" max="4" width="11.140625" style="1" bestFit="1" customWidth="1"/>
    <col min="5" max="5" width="16.8515625" style="1" bestFit="1" customWidth="1"/>
    <col min="6" max="6" width="16.421875" style="2" bestFit="1" customWidth="1"/>
    <col min="7" max="7" width="4.7109375" style="1" customWidth="1"/>
    <col min="8" max="8" width="20.57421875" style="1" customWidth="1"/>
    <col min="9" max="9" width="4.7109375" style="1" customWidth="1"/>
    <col min="10" max="16384" width="9.140625" style="1" customWidth="1"/>
  </cols>
  <sheetData>
    <row r="1" spans="1:11" ht="14.25">
      <c r="A1" s="60" t="s">
        <v>0</v>
      </c>
      <c r="B1" s="62" t="s">
        <v>1</v>
      </c>
      <c r="C1" s="63"/>
      <c r="D1" s="63"/>
      <c r="E1" s="63"/>
      <c r="F1" s="64"/>
      <c r="G1" s="9"/>
      <c r="H1" s="66" t="s">
        <v>5</v>
      </c>
      <c r="I1" s="9"/>
      <c r="J1" s="49" t="s">
        <v>24</v>
      </c>
      <c r="K1" s="50"/>
    </row>
    <row r="2" spans="1:11" ht="21.75" customHeight="1">
      <c r="A2" s="60"/>
      <c r="B2" s="65"/>
      <c r="C2" s="56"/>
      <c r="D2" s="56"/>
      <c r="E2" s="56"/>
      <c r="F2" s="57"/>
      <c r="G2" s="9"/>
      <c r="H2" s="67"/>
      <c r="I2" s="10"/>
      <c r="J2" s="51"/>
      <c r="K2" s="52"/>
    </row>
    <row r="3" spans="1:11" ht="21" customHeight="1" thickBot="1">
      <c r="A3" s="61"/>
      <c r="B3" s="34" t="s">
        <v>2</v>
      </c>
      <c r="C3" s="12" t="s">
        <v>20</v>
      </c>
      <c r="D3" s="12" t="s">
        <v>3</v>
      </c>
      <c r="E3" s="12" t="s">
        <v>25</v>
      </c>
      <c r="F3" s="25" t="s">
        <v>4</v>
      </c>
      <c r="G3" s="13"/>
      <c r="H3" s="68"/>
      <c r="I3" s="14"/>
      <c r="J3" s="15" t="s">
        <v>12</v>
      </c>
      <c r="K3" s="16" t="s">
        <v>13</v>
      </c>
    </row>
    <row r="4" spans="1:11" ht="15">
      <c r="A4" s="35"/>
      <c r="B4" s="21">
        <v>42109</v>
      </c>
      <c r="C4" s="33">
        <v>0</v>
      </c>
      <c r="D4" s="23">
        <f>IF(C4=0,IF(AVERAGE(J4:K4)&gt;32,(AVERAGE(J4:K4)-32)*(5/9),0),IF(C4&gt;32,(C4-32)*(5/9),0))</f>
        <v>0</v>
      </c>
      <c r="E4" s="24">
        <f>D4</f>
        <v>0</v>
      </c>
      <c r="F4" s="26" t="str">
        <f>IF(E4&gt;200,"Re-apply Primo","None")</f>
        <v>None</v>
      </c>
      <c r="G4" s="27"/>
      <c r="H4" s="28">
        <f>IF(E4&gt;800,"100%",1+(0.183*SIN(2*PI()*E4^0.738/138.828-PI())))</f>
        <v>1</v>
      </c>
      <c r="J4" s="31">
        <v>0</v>
      </c>
      <c r="K4" s="31">
        <v>0</v>
      </c>
    </row>
    <row r="5" spans="1:11" ht="15">
      <c r="A5" s="36"/>
      <c r="B5" s="45">
        <v>42110</v>
      </c>
      <c r="C5" s="33">
        <v>0</v>
      </c>
      <c r="D5" s="23">
        <f aca="true" t="shared" si="0" ref="D5:D68">IF(C5=0,IF(AVERAGE(J5:K5)&gt;32,(AVERAGE(J5:K5)-32)*(5/9),0),IF(C5&gt;32,(C5-32)*(5/9),0))</f>
        <v>0</v>
      </c>
      <c r="E5" s="20">
        <f>IF(A5=1,D5,D5+E4)</f>
        <v>0</v>
      </c>
      <c r="F5" s="29" t="str">
        <f aca="true" t="shared" si="1" ref="F5:F68">IF(E5&gt;200,"Re-apply Primo","None")</f>
        <v>None</v>
      </c>
      <c r="G5" s="27"/>
      <c r="H5" s="28">
        <f aca="true" t="shared" si="2" ref="H5:H68">IF(E5&gt;800,"100%",1+(0.183*SIN(2*PI()*E5^0.738/138.828-PI())))</f>
        <v>1</v>
      </c>
      <c r="J5" s="32">
        <v>0</v>
      </c>
      <c r="K5" s="32">
        <v>0</v>
      </c>
    </row>
    <row r="6" spans="1:11" ht="15">
      <c r="A6" s="36"/>
      <c r="B6" s="45">
        <v>42111</v>
      </c>
      <c r="C6" s="33">
        <v>0</v>
      </c>
      <c r="D6" s="23">
        <f t="shared" si="0"/>
        <v>0</v>
      </c>
      <c r="E6" s="20">
        <f aca="true" t="shared" si="3" ref="E6:E69">IF(A6=1,D6,D6+E5)</f>
        <v>0</v>
      </c>
      <c r="F6" s="29" t="str">
        <f t="shared" si="1"/>
        <v>None</v>
      </c>
      <c r="G6" s="27"/>
      <c r="H6" s="28">
        <f t="shared" si="2"/>
        <v>1</v>
      </c>
      <c r="J6" s="32">
        <v>0</v>
      </c>
      <c r="K6" s="32">
        <v>0</v>
      </c>
    </row>
    <row r="7" spans="1:11" ht="15">
      <c r="A7" s="36"/>
      <c r="B7" s="45">
        <v>42112</v>
      </c>
      <c r="C7" s="33">
        <v>0</v>
      </c>
      <c r="D7" s="23">
        <f t="shared" si="0"/>
        <v>0</v>
      </c>
      <c r="E7" s="20">
        <f t="shared" si="3"/>
        <v>0</v>
      </c>
      <c r="F7" s="29" t="str">
        <f t="shared" si="1"/>
        <v>None</v>
      </c>
      <c r="G7" s="27"/>
      <c r="H7" s="28">
        <f t="shared" si="2"/>
        <v>1</v>
      </c>
      <c r="J7" s="32">
        <v>0</v>
      </c>
      <c r="K7" s="32">
        <v>0</v>
      </c>
    </row>
    <row r="8" spans="1:11" ht="15">
      <c r="A8" s="36"/>
      <c r="B8" s="45">
        <v>42113</v>
      </c>
      <c r="C8" s="33">
        <v>0</v>
      </c>
      <c r="D8" s="23">
        <f t="shared" si="0"/>
        <v>0</v>
      </c>
      <c r="E8" s="20">
        <f t="shared" si="3"/>
        <v>0</v>
      </c>
      <c r="F8" s="29" t="str">
        <f t="shared" si="1"/>
        <v>None</v>
      </c>
      <c r="G8" s="27"/>
      <c r="H8" s="28">
        <f t="shared" si="2"/>
        <v>1</v>
      </c>
      <c r="J8" s="32">
        <v>0</v>
      </c>
      <c r="K8" s="32">
        <v>0</v>
      </c>
    </row>
    <row r="9" spans="1:11" ht="15">
      <c r="A9" s="36"/>
      <c r="B9" s="45">
        <v>42114</v>
      </c>
      <c r="C9" s="33">
        <v>0</v>
      </c>
      <c r="D9" s="23">
        <f t="shared" si="0"/>
        <v>0</v>
      </c>
      <c r="E9" s="20">
        <f t="shared" si="3"/>
        <v>0</v>
      </c>
      <c r="F9" s="29" t="str">
        <f t="shared" si="1"/>
        <v>None</v>
      </c>
      <c r="G9" s="27"/>
      <c r="H9" s="28">
        <f t="shared" si="2"/>
        <v>1</v>
      </c>
      <c r="J9" s="32">
        <v>0</v>
      </c>
      <c r="K9" s="32">
        <v>0</v>
      </c>
    </row>
    <row r="10" spans="1:11" ht="15">
      <c r="A10" s="36"/>
      <c r="B10" s="45">
        <v>42115</v>
      </c>
      <c r="C10" s="33">
        <v>0</v>
      </c>
      <c r="D10" s="23">
        <f t="shared" si="0"/>
        <v>0</v>
      </c>
      <c r="E10" s="20">
        <f t="shared" si="3"/>
        <v>0</v>
      </c>
      <c r="F10" s="29" t="str">
        <f t="shared" si="1"/>
        <v>None</v>
      </c>
      <c r="G10" s="27"/>
      <c r="H10" s="28">
        <f t="shared" si="2"/>
        <v>1</v>
      </c>
      <c r="J10" s="32">
        <v>0</v>
      </c>
      <c r="K10" s="32">
        <v>0</v>
      </c>
    </row>
    <row r="11" spans="1:11" ht="15">
      <c r="A11" s="36"/>
      <c r="B11" s="45">
        <v>42116</v>
      </c>
      <c r="C11" s="33">
        <v>0</v>
      </c>
      <c r="D11" s="23">
        <f t="shared" si="0"/>
        <v>0</v>
      </c>
      <c r="E11" s="20">
        <f t="shared" si="3"/>
        <v>0</v>
      </c>
      <c r="F11" s="29" t="str">
        <f t="shared" si="1"/>
        <v>None</v>
      </c>
      <c r="G11" s="27"/>
      <c r="H11" s="28">
        <f t="shared" si="2"/>
        <v>1</v>
      </c>
      <c r="J11" s="32">
        <v>0</v>
      </c>
      <c r="K11" s="32">
        <v>0</v>
      </c>
    </row>
    <row r="12" spans="1:11" ht="15">
      <c r="A12" s="36"/>
      <c r="B12" s="45">
        <v>42117</v>
      </c>
      <c r="C12" s="33">
        <v>0</v>
      </c>
      <c r="D12" s="23">
        <f t="shared" si="0"/>
        <v>0</v>
      </c>
      <c r="E12" s="20">
        <f t="shared" si="3"/>
        <v>0</v>
      </c>
      <c r="F12" s="29" t="str">
        <f t="shared" si="1"/>
        <v>None</v>
      </c>
      <c r="G12" s="27"/>
      <c r="H12" s="28">
        <f t="shared" si="2"/>
        <v>1</v>
      </c>
      <c r="J12" s="32">
        <v>0</v>
      </c>
      <c r="K12" s="32">
        <v>0</v>
      </c>
    </row>
    <row r="13" spans="1:11" ht="15">
      <c r="A13" s="36"/>
      <c r="B13" s="45">
        <v>42118</v>
      </c>
      <c r="C13" s="33">
        <v>0</v>
      </c>
      <c r="D13" s="23">
        <f t="shared" si="0"/>
        <v>0</v>
      </c>
      <c r="E13" s="20">
        <f t="shared" si="3"/>
        <v>0</v>
      </c>
      <c r="F13" s="29" t="str">
        <f t="shared" si="1"/>
        <v>None</v>
      </c>
      <c r="G13" s="27"/>
      <c r="H13" s="28">
        <f t="shared" si="2"/>
        <v>1</v>
      </c>
      <c r="J13" s="32">
        <v>0</v>
      </c>
      <c r="K13" s="32">
        <v>0</v>
      </c>
    </row>
    <row r="14" spans="1:11" ht="15">
      <c r="A14" s="36"/>
      <c r="B14" s="45">
        <v>42119</v>
      </c>
      <c r="C14" s="33">
        <v>0</v>
      </c>
      <c r="D14" s="23">
        <f t="shared" si="0"/>
        <v>0</v>
      </c>
      <c r="E14" s="20">
        <f t="shared" si="3"/>
        <v>0</v>
      </c>
      <c r="F14" s="29" t="str">
        <f t="shared" si="1"/>
        <v>None</v>
      </c>
      <c r="G14" s="27"/>
      <c r="H14" s="28">
        <f t="shared" si="2"/>
        <v>1</v>
      </c>
      <c r="J14" s="32">
        <v>0</v>
      </c>
      <c r="K14" s="32">
        <v>0</v>
      </c>
    </row>
    <row r="15" spans="1:11" ht="15">
      <c r="A15" s="36"/>
      <c r="B15" s="45">
        <v>42120</v>
      </c>
      <c r="C15" s="33">
        <v>0</v>
      </c>
      <c r="D15" s="23">
        <f t="shared" si="0"/>
        <v>0</v>
      </c>
      <c r="E15" s="20">
        <f t="shared" si="3"/>
        <v>0</v>
      </c>
      <c r="F15" s="29" t="str">
        <f t="shared" si="1"/>
        <v>None</v>
      </c>
      <c r="G15" s="27"/>
      <c r="H15" s="28">
        <f t="shared" si="2"/>
        <v>1</v>
      </c>
      <c r="J15" s="32">
        <v>0</v>
      </c>
      <c r="K15" s="32">
        <v>0</v>
      </c>
    </row>
    <row r="16" spans="1:11" ht="15">
      <c r="A16" s="36"/>
      <c r="B16" s="45">
        <v>42121</v>
      </c>
      <c r="C16" s="33">
        <v>0</v>
      </c>
      <c r="D16" s="23">
        <f t="shared" si="0"/>
        <v>0</v>
      </c>
      <c r="E16" s="20">
        <f t="shared" si="3"/>
        <v>0</v>
      </c>
      <c r="F16" s="29" t="str">
        <f t="shared" si="1"/>
        <v>None</v>
      </c>
      <c r="G16" s="27"/>
      <c r="H16" s="28">
        <f t="shared" si="2"/>
        <v>1</v>
      </c>
      <c r="J16" s="32">
        <v>0</v>
      </c>
      <c r="K16" s="32">
        <v>0</v>
      </c>
    </row>
    <row r="17" spans="1:11" ht="15">
      <c r="A17" s="36"/>
      <c r="B17" s="45">
        <v>42122</v>
      </c>
      <c r="C17" s="33">
        <v>0</v>
      </c>
      <c r="D17" s="23">
        <f t="shared" si="0"/>
        <v>0</v>
      </c>
      <c r="E17" s="20">
        <f t="shared" si="3"/>
        <v>0</v>
      </c>
      <c r="F17" s="29" t="str">
        <f t="shared" si="1"/>
        <v>None</v>
      </c>
      <c r="G17" s="27"/>
      <c r="H17" s="28">
        <f t="shared" si="2"/>
        <v>1</v>
      </c>
      <c r="J17" s="32">
        <v>0</v>
      </c>
      <c r="K17" s="32">
        <v>0</v>
      </c>
    </row>
    <row r="18" spans="1:11" ht="15">
      <c r="A18" s="36"/>
      <c r="B18" s="45">
        <v>42123</v>
      </c>
      <c r="C18" s="33">
        <v>0</v>
      </c>
      <c r="D18" s="23">
        <f t="shared" si="0"/>
        <v>0</v>
      </c>
      <c r="E18" s="20">
        <f t="shared" si="3"/>
        <v>0</v>
      </c>
      <c r="F18" s="29" t="str">
        <f t="shared" si="1"/>
        <v>None</v>
      </c>
      <c r="G18" s="27"/>
      <c r="H18" s="28">
        <f t="shared" si="2"/>
        <v>1</v>
      </c>
      <c r="J18" s="32">
        <v>0</v>
      </c>
      <c r="K18" s="32">
        <v>0</v>
      </c>
    </row>
    <row r="19" spans="1:11" ht="15">
      <c r="A19" s="36"/>
      <c r="B19" s="45">
        <v>42124</v>
      </c>
      <c r="C19" s="33">
        <v>0</v>
      </c>
      <c r="D19" s="23">
        <f t="shared" si="0"/>
        <v>0</v>
      </c>
      <c r="E19" s="20">
        <f t="shared" si="3"/>
        <v>0</v>
      </c>
      <c r="F19" s="29" t="str">
        <f t="shared" si="1"/>
        <v>None</v>
      </c>
      <c r="G19" s="27"/>
      <c r="H19" s="28">
        <f t="shared" si="2"/>
        <v>1</v>
      </c>
      <c r="J19" s="32">
        <v>0</v>
      </c>
      <c r="K19" s="32">
        <v>0</v>
      </c>
    </row>
    <row r="20" spans="1:11" ht="15">
      <c r="A20" s="36"/>
      <c r="B20" s="45">
        <v>42125</v>
      </c>
      <c r="C20" s="33">
        <v>0</v>
      </c>
      <c r="D20" s="23">
        <f t="shared" si="0"/>
        <v>0</v>
      </c>
      <c r="E20" s="20">
        <f t="shared" si="3"/>
        <v>0</v>
      </c>
      <c r="F20" s="29" t="str">
        <f t="shared" si="1"/>
        <v>None</v>
      </c>
      <c r="G20" s="27"/>
      <c r="H20" s="28">
        <f t="shared" si="2"/>
        <v>1</v>
      </c>
      <c r="J20" s="32">
        <v>0</v>
      </c>
      <c r="K20" s="32">
        <v>0</v>
      </c>
    </row>
    <row r="21" spans="1:11" ht="15">
      <c r="A21" s="36"/>
      <c r="B21" s="45">
        <v>42126</v>
      </c>
      <c r="C21" s="33">
        <v>0</v>
      </c>
      <c r="D21" s="23">
        <f t="shared" si="0"/>
        <v>0</v>
      </c>
      <c r="E21" s="20">
        <f t="shared" si="3"/>
        <v>0</v>
      </c>
      <c r="F21" s="29" t="str">
        <f t="shared" si="1"/>
        <v>None</v>
      </c>
      <c r="G21" s="27"/>
      <c r="H21" s="28">
        <f t="shared" si="2"/>
        <v>1</v>
      </c>
      <c r="J21" s="32">
        <v>0</v>
      </c>
      <c r="K21" s="32">
        <v>0</v>
      </c>
    </row>
    <row r="22" spans="1:11" ht="15">
      <c r="A22" s="36"/>
      <c r="B22" s="45">
        <v>42127</v>
      </c>
      <c r="C22" s="33">
        <v>0</v>
      </c>
      <c r="D22" s="23">
        <f t="shared" si="0"/>
        <v>0</v>
      </c>
      <c r="E22" s="20">
        <f t="shared" si="3"/>
        <v>0</v>
      </c>
      <c r="F22" s="29" t="str">
        <f t="shared" si="1"/>
        <v>None</v>
      </c>
      <c r="G22" s="27"/>
      <c r="H22" s="28">
        <f t="shared" si="2"/>
        <v>1</v>
      </c>
      <c r="J22" s="32">
        <v>0</v>
      </c>
      <c r="K22" s="32">
        <v>0</v>
      </c>
    </row>
    <row r="23" spans="1:11" ht="15">
      <c r="A23" s="36"/>
      <c r="B23" s="45">
        <v>42128</v>
      </c>
      <c r="C23" s="33">
        <v>0</v>
      </c>
      <c r="D23" s="23">
        <f t="shared" si="0"/>
        <v>0</v>
      </c>
      <c r="E23" s="20">
        <f t="shared" si="3"/>
        <v>0</v>
      </c>
      <c r="F23" s="29" t="str">
        <f t="shared" si="1"/>
        <v>None</v>
      </c>
      <c r="G23" s="27"/>
      <c r="H23" s="28">
        <f t="shared" si="2"/>
        <v>1</v>
      </c>
      <c r="J23" s="32">
        <v>0</v>
      </c>
      <c r="K23" s="32">
        <v>0</v>
      </c>
    </row>
    <row r="24" spans="1:11" ht="15">
      <c r="A24" s="36"/>
      <c r="B24" s="45">
        <v>42129</v>
      </c>
      <c r="C24" s="33">
        <v>0</v>
      </c>
      <c r="D24" s="23">
        <f t="shared" si="0"/>
        <v>0</v>
      </c>
      <c r="E24" s="20">
        <f t="shared" si="3"/>
        <v>0</v>
      </c>
      <c r="F24" s="29" t="str">
        <f t="shared" si="1"/>
        <v>None</v>
      </c>
      <c r="G24" s="27"/>
      <c r="H24" s="28">
        <f t="shared" si="2"/>
        <v>1</v>
      </c>
      <c r="J24" s="32">
        <v>0</v>
      </c>
      <c r="K24" s="32">
        <v>0</v>
      </c>
    </row>
    <row r="25" spans="1:11" ht="15">
      <c r="A25" s="36"/>
      <c r="B25" s="45">
        <v>42130</v>
      </c>
      <c r="C25" s="33">
        <v>0</v>
      </c>
      <c r="D25" s="23">
        <f t="shared" si="0"/>
        <v>0</v>
      </c>
      <c r="E25" s="20">
        <f t="shared" si="3"/>
        <v>0</v>
      </c>
      <c r="F25" s="29" t="str">
        <f t="shared" si="1"/>
        <v>None</v>
      </c>
      <c r="G25" s="27"/>
      <c r="H25" s="28">
        <f t="shared" si="2"/>
        <v>1</v>
      </c>
      <c r="J25" s="32">
        <v>0</v>
      </c>
      <c r="K25" s="32">
        <v>0</v>
      </c>
    </row>
    <row r="26" spans="1:11" ht="15">
      <c r="A26" s="36"/>
      <c r="B26" s="45">
        <v>42131</v>
      </c>
      <c r="C26" s="33">
        <v>0</v>
      </c>
      <c r="D26" s="23">
        <f t="shared" si="0"/>
        <v>0</v>
      </c>
      <c r="E26" s="20">
        <f t="shared" si="3"/>
        <v>0</v>
      </c>
      <c r="F26" s="29" t="str">
        <f t="shared" si="1"/>
        <v>None</v>
      </c>
      <c r="G26" s="27"/>
      <c r="H26" s="28">
        <f t="shared" si="2"/>
        <v>1</v>
      </c>
      <c r="J26" s="32">
        <v>0</v>
      </c>
      <c r="K26" s="32">
        <v>0</v>
      </c>
    </row>
    <row r="27" spans="1:11" ht="15">
      <c r="A27" s="36"/>
      <c r="B27" s="45">
        <v>42132</v>
      </c>
      <c r="C27" s="33">
        <v>0</v>
      </c>
      <c r="D27" s="23">
        <f t="shared" si="0"/>
        <v>0</v>
      </c>
      <c r="E27" s="20">
        <f t="shared" si="3"/>
        <v>0</v>
      </c>
      <c r="F27" s="29" t="str">
        <f t="shared" si="1"/>
        <v>None</v>
      </c>
      <c r="G27" s="27"/>
      <c r="H27" s="28">
        <f t="shared" si="2"/>
        <v>1</v>
      </c>
      <c r="J27" s="32">
        <v>0</v>
      </c>
      <c r="K27" s="32">
        <v>0</v>
      </c>
    </row>
    <row r="28" spans="1:11" ht="15">
      <c r="A28" s="36"/>
      <c r="B28" s="45">
        <v>42133</v>
      </c>
      <c r="C28" s="33">
        <v>0</v>
      </c>
      <c r="D28" s="23">
        <f t="shared" si="0"/>
        <v>0</v>
      </c>
      <c r="E28" s="20">
        <f t="shared" si="3"/>
        <v>0</v>
      </c>
      <c r="F28" s="29" t="str">
        <f t="shared" si="1"/>
        <v>None</v>
      </c>
      <c r="G28" s="27"/>
      <c r="H28" s="28">
        <f t="shared" si="2"/>
        <v>1</v>
      </c>
      <c r="J28" s="32">
        <v>0</v>
      </c>
      <c r="K28" s="32">
        <v>0</v>
      </c>
    </row>
    <row r="29" spans="1:11" ht="15">
      <c r="A29" s="36"/>
      <c r="B29" s="45">
        <v>42134</v>
      </c>
      <c r="C29" s="33">
        <v>0</v>
      </c>
      <c r="D29" s="23">
        <f t="shared" si="0"/>
        <v>0</v>
      </c>
      <c r="E29" s="20">
        <f t="shared" si="3"/>
        <v>0</v>
      </c>
      <c r="F29" s="29" t="str">
        <f t="shared" si="1"/>
        <v>None</v>
      </c>
      <c r="G29" s="27"/>
      <c r="H29" s="28">
        <f t="shared" si="2"/>
        <v>1</v>
      </c>
      <c r="J29" s="32">
        <v>0</v>
      </c>
      <c r="K29" s="32">
        <v>0</v>
      </c>
    </row>
    <row r="30" spans="1:11" ht="15">
      <c r="A30" s="36"/>
      <c r="B30" s="45">
        <v>42135</v>
      </c>
      <c r="C30" s="33">
        <v>0</v>
      </c>
      <c r="D30" s="23">
        <f t="shared" si="0"/>
        <v>0</v>
      </c>
      <c r="E30" s="20">
        <f t="shared" si="3"/>
        <v>0</v>
      </c>
      <c r="F30" s="29" t="str">
        <f t="shared" si="1"/>
        <v>None</v>
      </c>
      <c r="G30" s="27"/>
      <c r="H30" s="28">
        <f t="shared" si="2"/>
        <v>1</v>
      </c>
      <c r="J30" s="32">
        <v>0</v>
      </c>
      <c r="K30" s="32">
        <v>0</v>
      </c>
    </row>
    <row r="31" spans="1:11" ht="15">
      <c r="A31" s="36"/>
      <c r="B31" s="45">
        <v>42136</v>
      </c>
      <c r="C31" s="33">
        <v>0</v>
      </c>
      <c r="D31" s="23">
        <f t="shared" si="0"/>
        <v>0</v>
      </c>
      <c r="E31" s="20">
        <f t="shared" si="3"/>
        <v>0</v>
      </c>
      <c r="F31" s="29" t="str">
        <f t="shared" si="1"/>
        <v>None</v>
      </c>
      <c r="G31" s="27"/>
      <c r="H31" s="28">
        <f t="shared" si="2"/>
        <v>1</v>
      </c>
      <c r="J31" s="32">
        <v>0</v>
      </c>
      <c r="K31" s="32">
        <v>0</v>
      </c>
    </row>
    <row r="32" spans="1:11" ht="15">
      <c r="A32" s="36"/>
      <c r="B32" s="45">
        <v>42137</v>
      </c>
      <c r="C32" s="33">
        <v>0</v>
      </c>
      <c r="D32" s="23">
        <f t="shared" si="0"/>
        <v>0</v>
      </c>
      <c r="E32" s="20">
        <f t="shared" si="3"/>
        <v>0</v>
      </c>
      <c r="F32" s="29" t="str">
        <f t="shared" si="1"/>
        <v>None</v>
      </c>
      <c r="G32" s="27"/>
      <c r="H32" s="28">
        <f t="shared" si="2"/>
        <v>1</v>
      </c>
      <c r="J32" s="32">
        <v>0</v>
      </c>
      <c r="K32" s="32">
        <v>0</v>
      </c>
    </row>
    <row r="33" spans="1:11" ht="15">
      <c r="A33" s="36"/>
      <c r="B33" s="45">
        <v>42138</v>
      </c>
      <c r="C33" s="33">
        <v>0</v>
      </c>
      <c r="D33" s="23">
        <f t="shared" si="0"/>
        <v>0</v>
      </c>
      <c r="E33" s="20">
        <f t="shared" si="3"/>
        <v>0</v>
      </c>
      <c r="F33" s="29" t="str">
        <f t="shared" si="1"/>
        <v>None</v>
      </c>
      <c r="G33" s="27"/>
      <c r="H33" s="28">
        <f t="shared" si="2"/>
        <v>1</v>
      </c>
      <c r="J33" s="32">
        <v>0</v>
      </c>
      <c r="K33" s="32">
        <v>0</v>
      </c>
    </row>
    <row r="34" spans="1:11" ht="15">
      <c r="A34" s="36"/>
      <c r="B34" s="45">
        <v>42139</v>
      </c>
      <c r="C34" s="33">
        <v>0</v>
      </c>
      <c r="D34" s="23">
        <f t="shared" si="0"/>
        <v>0</v>
      </c>
      <c r="E34" s="20">
        <f t="shared" si="3"/>
        <v>0</v>
      </c>
      <c r="F34" s="29" t="str">
        <f t="shared" si="1"/>
        <v>None</v>
      </c>
      <c r="G34" s="27"/>
      <c r="H34" s="28">
        <f t="shared" si="2"/>
        <v>1</v>
      </c>
      <c r="J34" s="32">
        <v>0</v>
      </c>
      <c r="K34" s="32">
        <v>0</v>
      </c>
    </row>
    <row r="35" spans="1:11" ht="15">
      <c r="A35" s="36"/>
      <c r="B35" s="45">
        <v>42140</v>
      </c>
      <c r="C35" s="33">
        <v>0</v>
      </c>
      <c r="D35" s="23">
        <f t="shared" si="0"/>
        <v>0</v>
      </c>
      <c r="E35" s="20">
        <f t="shared" si="3"/>
        <v>0</v>
      </c>
      <c r="F35" s="29" t="str">
        <f t="shared" si="1"/>
        <v>None</v>
      </c>
      <c r="G35" s="27"/>
      <c r="H35" s="28">
        <f t="shared" si="2"/>
        <v>1</v>
      </c>
      <c r="J35" s="32">
        <v>0</v>
      </c>
      <c r="K35" s="32">
        <v>0</v>
      </c>
    </row>
    <row r="36" spans="1:11" ht="15">
      <c r="A36" s="36"/>
      <c r="B36" s="45">
        <v>42141</v>
      </c>
      <c r="C36" s="33">
        <v>0</v>
      </c>
      <c r="D36" s="23">
        <f t="shared" si="0"/>
        <v>0</v>
      </c>
      <c r="E36" s="20">
        <f t="shared" si="3"/>
        <v>0</v>
      </c>
      <c r="F36" s="29" t="str">
        <f t="shared" si="1"/>
        <v>None</v>
      </c>
      <c r="G36" s="27"/>
      <c r="H36" s="28">
        <f t="shared" si="2"/>
        <v>1</v>
      </c>
      <c r="J36" s="32">
        <v>0</v>
      </c>
      <c r="K36" s="32">
        <v>0</v>
      </c>
    </row>
    <row r="37" spans="1:11" ht="15">
      <c r="A37" s="36"/>
      <c r="B37" s="45">
        <v>42142</v>
      </c>
      <c r="C37" s="33">
        <v>0</v>
      </c>
      <c r="D37" s="23">
        <f t="shared" si="0"/>
        <v>0</v>
      </c>
      <c r="E37" s="20">
        <f t="shared" si="3"/>
        <v>0</v>
      </c>
      <c r="F37" s="29" t="str">
        <f t="shared" si="1"/>
        <v>None</v>
      </c>
      <c r="G37" s="27"/>
      <c r="H37" s="28">
        <f t="shared" si="2"/>
        <v>1</v>
      </c>
      <c r="J37" s="32">
        <v>0</v>
      </c>
      <c r="K37" s="32">
        <v>0</v>
      </c>
    </row>
    <row r="38" spans="1:11" ht="15">
      <c r="A38" s="36"/>
      <c r="B38" s="45">
        <v>42143</v>
      </c>
      <c r="C38" s="33">
        <v>0</v>
      </c>
      <c r="D38" s="23">
        <f t="shared" si="0"/>
        <v>0</v>
      </c>
      <c r="E38" s="20">
        <f t="shared" si="3"/>
        <v>0</v>
      </c>
      <c r="F38" s="29" t="str">
        <f t="shared" si="1"/>
        <v>None</v>
      </c>
      <c r="G38" s="27"/>
      <c r="H38" s="28">
        <f t="shared" si="2"/>
        <v>1</v>
      </c>
      <c r="J38" s="32">
        <v>0</v>
      </c>
      <c r="K38" s="32">
        <v>0</v>
      </c>
    </row>
    <row r="39" spans="1:11" ht="15">
      <c r="A39" s="36"/>
      <c r="B39" s="45">
        <v>42144</v>
      </c>
      <c r="C39" s="33">
        <v>0</v>
      </c>
      <c r="D39" s="23">
        <f t="shared" si="0"/>
        <v>0</v>
      </c>
      <c r="E39" s="20">
        <f t="shared" si="3"/>
        <v>0</v>
      </c>
      <c r="F39" s="29" t="str">
        <f t="shared" si="1"/>
        <v>None</v>
      </c>
      <c r="G39" s="27"/>
      <c r="H39" s="28">
        <f t="shared" si="2"/>
        <v>1</v>
      </c>
      <c r="J39" s="32">
        <v>0</v>
      </c>
      <c r="K39" s="32">
        <v>0</v>
      </c>
    </row>
    <row r="40" spans="1:11" ht="15">
      <c r="A40" s="36"/>
      <c r="B40" s="45">
        <v>42145</v>
      </c>
      <c r="C40" s="33">
        <v>0</v>
      </c>
      <c r="D40" s="23">
        <f t="shared" si="0"/>
        <v>0</v>
      </c>
      <c r="E40" s="20">
        <f t="shared" si="3"/>
        <v>0</v>
      </c>
      <c r="F40" s="29" t="str">
        <f t="shared" si="1"/>
        <v>None</v>
      </c>
      <c r="G40" s="27"/>
      <c r="H40" s="28">
        <f t="shared" si="2"/>
        <v>1</v>
      </c>
      <c r="J40" s="32">
        <v>0</v>
      </c>
      <c r="K40" s="32">
        <v>0</v>
      </c>
    </row>
    <row r="41" spans="1:11" ht="15">
      <c r="A41" s="36"/>
      <c r="B41" s="45">
        <v>42146</v>
      </c>
      <c r="C41" s="33">
        <v>0</v>
      </c>
      <c r="D41" s="23">
        <f t="shared" si="0"/>
        <v>0</v>
      </c>
      <c r="E41" s="20">
        <f t="shared" si="3"/>
        <v>0</v>
      </c>
      <c r="F41" s="29" t="str">
        <f t="shared" si="1"/>
        <v>None</v>
      </c>
      <c r="G41" s="27"/>
      <c r="H41" s="28">
        <f t="shared" si="2"/>
        <v>1</v>
      </c>
      <c r="J41" s="32">
        <v>0</v>
      </c>
      <c r="K41" s="32">
        <v>0</v>
      </c>
    </row>
    <row r="42" spans="1:11" ht="15">
      <c r="A42" s="36"/>
      <c r="B42" s="45">
        <v>42147</v>
      </c>
      <c r="C42" s="33">
        <v>0</v>
      </c>
      <c r="D42" s="23">
        <f t="shared" si="0"/>
        <v>0</v>
      </c>
      <c r="E42" s="20">
        <f t="shared" si="3"/>
        <v>0</v>
      </c>
      <c r="F42" s="29" t="str">
        <f t="shared" si="1"/>
        <v>None</v>
      </c>
      <c r="G42" s="27"/>
      <c r="H42" s="28">
        <f t="shared" si="2"/>
        <v>1</v>
      </c>
      <c r="J42" s="32">
        <v>0</v>
      </c>
      <c r="K42" s="32">
        <v>0</v>
      </c>
    </row>
    <row r="43" spans="1:11" ht="15">
      <c r="A43" s="36"/>
      <c r="B43" s="45">
        <v>42148</v>
      </c>
      <c r="C43" s="33">
        <v>0</v>
      </c>
      <c r="D43" s="23">
        <f t="shared" si="0"/>
        <v>0</v>
      </c>
      <c r="E43" s="20">
        <f t="shared" si="3"/>
        <v>0</v>
      </c>
      <c r="F43" s="29" t="str">
        <f t="shared" si="1"/>
        <v>None</v>
      </c>
      <c r="G43" s="27"/>
      <c r="H43" s="28">
        <f t="shared" si="2"/>
        <v>1</v>
      </c>
      <c r="J43" s="32">
        <v>0</v>
      </c>
      <c r="K43" s="32">
        <v>0</v>
      </c>
    </row>
    <row r="44" spans="1:11" ht="15">
      <c r="A44" s="36"/>
      <c r="B44" s="45">
        <v>42149</v>
      </c>
      <c r="C44" s="33">
        <v>0</v>
      </c>
      <c r="D44" s="23">
        <f t="shared" si="0"/>
        <v>0</v>
      </c>
      <c r="E44" s="20">
        <f t="shared" si="3"/>
        <v>0</v>
      </c>
      <c r="F44" s="29" t="str">
        <f t="shared" si="1"/>
        <v>None</v>
      </c>
      <c r="G44" s="27"/>
      <c r="H44" s="28">
        <f t="shared" si="2"/>
        <v>1</v>
      </c>
      <c r="J44" s="32">
        <v>0</v>
      </c>
      <c r="K44" s="32">
        <v>0</v>
      </c>
    </row>
    <row r="45" spans="1:11" ht="15">
      <c r="A45" s="36"/>
      <c r="B45" s="45">
        <v>42150</v>
      </c>
      <c r="C45" s="33">
        <v>0</v>
      </c>
      <c r="D45" s="23">
        <f t="shared" si="0"/>
        <v>0</v>
      </c>
      <c r="E45" s="20">
        <f t="shared" si="3"/>
        <v>0</v>
      </c>
      <c r="F45" s="29" t="str">
        <f t="shared" si="1"/>
        <v>None</v>
      </c>
      <c r="G45" s="27"/>
      <c r="H45" s="28">
        <f t="shared" si="2"/>
        <v>1</v>
      </c>
      <c r="J45" s="32">
        <v>0</v>
      </c>
      <c r="K45" s="32">
        <v>0</v>
      </c>
    </row>
    <row r="46" spans="1:11" ht="15">
      <c r="A46" s="36"/>
      <c r="B46" s="45">
        <v>42151</v>
      </c>
      <c r="C46" s="33">
        <v>0</v>
      </c>
      <c r="D46" s="23">
        <f t="shared" si="0"/>
        <v>0</v>
      </c>
      <c r="E46" s="20">
        <f t="shared" si="3"/>
        <v>0</v>
      </c>
      <c r="F46" s="29" t="str">
        <f t="shared" si="1"/>
        <v>None</v>
      </c>
      <c r="G46" s="27"/>
      <c r="H46" s="28">
        <f t="shared" si="2"/>
        <v>1</v>
      </c>
      <c r="J46" s="32">
        <v>0</v>
      </c>
      <c r="K46" s="32">
        <v>0</v>
      </c>
    </row>
    <row r="47" spans="1:11" ht="15">
      <c r="A47" s="36"/>
      <c r="B47" s="45">
        <v>42152</v>
      </c>
      <c r="C47" s="33">
        <v>0</v>
      </c>
      <c r="D47" s="23">
        <f t="shared" si="0"/>
        <v>0</v>
      </c>
      <c r="E47" s="20">
        <f t="shared" si="3"/>
        <v>0</v>
      </c>
      <c r="F47" s="29" t="str">
        <f t="shared" si="1"/>
        <v>None</v>
      </c>
      <c r="G47" s="27"/>
      <c r="H47" s="28">
        <f t="shared" si="2"/>
        <v>1</v>
      </c>
      <c r="J47" s="32">
        <v>0</v>
      </c>
      <c r="K47" s="32">
        <v>0</v>
      </c>
    </row>
    <row r="48" spans="1:11" ht="15">
      <c r="A48" s="36"/>
      <c r="B48" s="45">
        <v>42153</v>
      </c>
      <c r="C48" s="33">
        <v>0</v>
      </c>
      <c r="D48" s="23">
        <f t="shared" si="0"/>
        <v>0</v>
      </c>
      <c r="E48" s="20">
        <f t="shared" si="3"/>
        <v>0</v>
      </c>
      <c r="F48" s="29" t="str">
        <f t="shared" si="1"/>
        <v>None</v>
      </c>
      <c r="G48" s="27"/>
      <c r="H48" s="28">
        <f t="shared" si="2"/>
        <v>1</v>
      </c>
      <c r="J48" s="32">
        <v>0</v>
      </c>
      <c r="K48" s="32">
        <v>0</v>
      </c>
    </row>
    <row r="49" spans="1:11" ht="15">
      <c r="A49" s="36"/>
      <c r="B49" s="45">
        <v>42154</v>
      </c>
      <c r="C49" s="33">
        <v>0</v>
      </c>
      <c r="D49" s="23">
        <f t="shared" si="0"/>
        <v>0</v>
      </c>
      <c r="E49" s="20">
        <f t="shared" si="3"/>
        <v>0</v>
      </c>
      <c r="F49" s="29" t="str">
        <f t="shared" si="1"/>
        <v>None</v>
      </c>
      <c r="G49" s="27"/>
      <c r="H49" s="28">
        <f t="shared" si="2"/>
        <v>1</v>
      </c>
      <c r="J49" s="32">
        <v>0</v>
      </c>
      <c r="K49" s="32">
        <v>0</v>
      </c>
    </row>
    <row r="50" spans="1:11" ht="15">
      <c r="A50" s="36"/>
      <c r="B50" s="45">
        <v>42155</v>
      </c>
      <c r="C50" s="33">
        <v>0</v>
      </c>
      <c r="D50" s="23">
        <f t="shared" si="0"/>
        <v>0</v>
      </c>
      <c r="E50" s="20">
        <f t="shared" si="3"/>
        <v>0</v>
      </c>
      <c r="F50" s="29" t="str">
        <f t="shared" si="1"/>
        <v>None</v>
      </c>
      <c r="G50" s="27"/>
      <c r="H50" s="28">
        <f t="shared" si="2"/>
        <v>1</v>
      </c>
      <c r="J50" s="32">
        <v>0</v>
      </c>
      <c r="K50" s="32">
        <v>0</v>
      </c>
    </row>
    <row r="51" spans="1:11" ht="15">
      <c r="A51" s="36"/>
      <c r="B51" s="45">
        <v>42156</v>
      </c>
      <c r="C51" s="33">
        <v>0</v>
      </c>
      <c r="D51" s="23">
        <f t="shared" si="0"/>
        <v>0</v>
      </c>
      <c r="E51" s="20">
        <f t="shared" si="3"/>
        <v>0</v>
      </c>
      <c r="F51" s="29" t="str">
        <f t="shared" si="1"/>
        <v>None</v>
      </c>
      <c r="G51" s="27"/>
      <c r="H51" s="28">
        <f t="shared" si="2"/>
        <v>1</v>
      </c>
      <c r="J51" s="32">
        <v>0</v>
      </c>
      <c r="K51" s="32">
        <v>0</v>
      </c>
    </row>
    <row r="52" spans="1:11" ht="15">
      <c r="A52" s="36"/>
      <c r="B52" s="45">
        <v>42157</v>
      </c>
      <c r="C52" s="33">
        <v>0</v>
      </c>
      <c r="D52" s="23">
        <f t="shared" si="0"/>
        <v>0</v>
      </c>
      <c r="E52" s="20">
        <f t="shared" si="3"/>
        <v>0</v>
      </c>
      <c r="F52" s="29" t="str">
        <f t="shared" si="1"/>
        <v>None</v>
      </c>
      <c r="G52" s="27"/>
      <c r="H52" s="28">
        <f t="shared" si="2"/>
        <v>1</v>
      </c>
      <c r="J52" s="32">
        <v>0</v>
      </c>
      <c r="K52" s="32">
        <v>0</v>
      </c>
    </row>
    <row r="53" spans="1:11" ht="15">
      <c r="A53" s="36"/>
      <c r="B53" s="45">
        <v>42158</v>
      </c>
      <c r="C53" s="33">
        <v>0</v>
      </c>
      <c r="D53" s="23">
        <f t="shared" si="0"/>
        <v>0</v>
      </c>
      <c r="E53" s="20">
        <f t="shared" si="3"/>
        <v>0</v>
      </c>
      <c r="F53" s="29" t="str">
        <f t="shared" si="1"/>
        <v>None</v>
      </c>
      <c r="G53" s="27"/>
      <c r="H53" s="28">
        <f t="shared" si="2"/>
        <v>1</v>
      </c>
      <c r="J53" s="32">
        <v>0</v>
      </c>
      <c r="K53" s="32">
        <v>0</v>
      </c>
    </row>
    <row r="54" spans="1:11" ht="15">
      <c r="A54" s="36"/>
      <c r="B54" s="45">
        <v>42159</v>
      </c>
      <c r="C54" s="33">
        <v>0</v>
      </c>
      <c r="D54" s="23">
        <f t="shared" si="0"/>
        <v>0</v>
      </c>
      <c r="E54" s="20">
        <f t="shared" si="3"/>
        <v>0</v>
      </c>
      <c r="F54" s="29" t="str">
        <f t="shared" si="1"/>
        <v>None</v>
      </c>
      <c r="G54" s="27"/>
      <c r="H54" s="28">
        <f t="shared" si="2"/>
        <v>1</v>
      </c>
      <c r="J54" s="32">
        <v>0</v>
      </c>
      <c r="K54" s="32">
        <v>0</v>
      </c>
    </row>
    <row r="55" spans="1:11" ht="15">
      <c r="A55" s="36"/>
      <c r="B55" s="45">
        <v>42160</v>
      </c>
      <c r="C55" s="33">
        <v>0</v>
      </c>
      <c r="D55" s="23">
        <f t="shared" si="0"/>
        <v>0</v>
      </c>
      <c r="E55" s="20">
        <f t="shared" si="3"/>
        <v>0</v>
      </c>
      <c r="F55" s="29" t="str">
        <f t="shared" si="1"/>
        <v>None</v>
      </c>
      <c r="G55" s="27"/>
      <c r="H55" s="28">
        <f t="shared" si="2"/>
        <v>1</v>
      </c>
      <c r="J55" s="32">
        <v>0</v>
      </c>
      <c r="K55" s="32">
        <v>0</v>
      </c>
    </row>
    <row r="56" spans="1:11" ht="15">
      <c r="A56" s="36"/>
      <c r="B56" s="45">
        <v>42161</v>
      </c>
      <c r="C56" s="33">
        <v>0</v>
      </c>
      <c r="D56" s="23">
        <f t="shared" si="0"/>
        <v>0</v>
      </c>
      <c r="E56" s="20">
        <f t="shared" si="3"/>
        <v>0</v>
      </c>
      <c r="F56" s="29" t="str">
        <f t="shared" si="1"/>
        <v>None</v>
      </c>
      <c r="G56" s="27"/>
      <c r="H56" s="28">
        <f t="shared" si="2"/>
        <v>1</v>
      </c>
      <c r="J56" s="32">
        <v>0</v>
      </c>
      <c r="K56" s="32">
        <v>0</v>
      </c>
    </row>
    <row r="57" spans="1:11" ht="15">
      <c r="A57" s="36"/>
      <c r="B57" s="45">
        <v>42162</v>
      </c>
      <c r="C57" s="33">
        <v>0</v>
      </c>
      <c r="D57" s="23">
        <f t="shared" si="0"/>
        <v>0</v>
      </c>
      <c r="E57" s="20">
        <f t="shared" si="3"/>
        <v>0</v>
      </c>
      <c r="F57" s="29" t="str">
        <f t="shared" si="1"/>
        <v>None</v>
      </c>
      <c r="G57" s="27"/>
      <c r="H57" s="28">
        <f t="shared" si="2"/>
        <v>1</v>
      </c>
      <c r="J57" s="32">
        <v>0</v>
      </c>
      <c r="K57" s="32">
        <v>0</v>
      </c>
    </row>
    <row r="58" spans="1:11" ht="15">
      <c r="A58" s="36"/>
      <c r="B58" s="45">
        <v>42163</v>
      </c>
      <c r="C58" s="33">
        <v>0</v>
      </c>
      <c r="D58" s="23">
        <f t="shared" si="0"/>
        <v>0</v>
      </c>
      <c r="E58" s="20">
        <f t="shared" si="3"/>
        <v>0</v>
      </c>
      <c r="F58" s="29" t="str">
        <f t="shared" si="1"/>
        <v>None</v>
      </c>
      <c r="G58" s="27"/>
      <c r="H58" s="28">
        <f t="shared" si="2"/>
        <v>1</v>
      </c>
      <c r="J58" s="32">
        <v>0</v>
      </c>
      <c r="K58" s="32">
        <v>0</v>
      </c>
    </row>
    <row r="59" spans="1:11" ht="15">
      <c r="A59" s="36"/>
      <c r="B59" s="45">
        <v>42164</v>
      </c>
      <c r="C59" s="33">
        <v>0</v>
      </c>
      <c r="D59" s="23">
        <f t="shared" si="0"/>
        <v>0</v>
      </c>
      <c r="E59" s="20">
        <f t="shared" si="3"/>
        <v>0</v>
      </c>
      <c r="F59" s="29" t="str">
        <f t="shared" si="1"/>
        <v>None</v>
      </c>
      <c r="G59" s="27"/>
      <c r="H59" s="28">
        <f t="shared" si="2"/>
        <v>1</v>
      </c>
      <c r="J59" s="32">
        <v>0</v>
      </c>
      <c r="K59" s="32">
        <v>0</v>
      </c>
    </row>
    <row r="60" spans="1:11" ht="15">
      <c r="A60" s="36"/>
      <c r="B60" s="45">
        <v>42165</v>
      </c>
      <c r="C60" s="33">
        <v>0</v>
      </c>
      <c r="D60" s="23">
        <f t="shared" si="0"/>
        <v>0</v>
      </c>
      <c r="E60" s="20">
        <f t="shared" si="3"/>
        <v>0</v>
      </c>
      <c r="F60" s="29" t="str">
        <f t="shared" si="1"/>
        <v>None</v>
      </c>
      <c r="G60" s="27"/>
      <c r="H60" s="28">
        <f t="shared" si="2"/>
        <v>1</v>
      </c>
      <c r="J60" s="32">
        <v>0</v>
      </c>
      <c r="K60" s="32">
        <v>0</v>
      </c>
    </row>
    <row r="61" spans="1:11" ht="15">
      <c r="A61" s="36"/>
      <c r="B61" s="45">
        <v>42166</v>
      </c>
      <c r="C61" s="33">
        <v>0</v>
      </c>
      <c r="D61" s="23">
        <f t="shared" si="0"/>
        <v>0</v>
      </c>
      <c r="E61" s="20">
        <f t="shared" si="3"/>
        <v>0</v>
      </c>
      <c r="F61" s="29" t="str">
        <f t="shared" si="1"/>
        <v>None</v>
      </c>
      <c r="G61" s="27"/>
      <c r="H61" s="28">
        <f t="shared" si="2"/>
        <v>1</v>
      </c>
      <c r="J61" s="32">
        <v>0</v>
      </c>
      <c r="K61" s="32">
        <v>0</v>
      </c>
    </row>
    <row r="62" spans="1:11" ht="15">
      <c r="A62" s="36"/>
      <c r="B62" s="45">
        <v>42167</v>
      </c>
      <c r="C62" s="33">
        <v>0</v>
      </c>
      <c r="D62" s="23">
        <f t="shared" si="0"/>
        <v>0</v>
      </c>
      <c r="E62" s="20">
        <f t="shared" si="3"/>
        <v>0</v>
      </c>
      <c r="F62" s="29" t="str">
        <f t="shared" si="1"/>
        <v>None</v>
      </c>
      <c r="G62" s="27"/>
      <c r="H62" s="28">
        <f t="shared" si="2"/>
        <v>1</v>
      </c>
      <c r="J62" s="32">
        <v>0</v>
      </c>
      <c r="K62" s="32">
        <v>0</v>
      </c>
    </row>
    <row r="63" spans="1:11" ht="15">
      <c r="A63" s="36"/>
      <c r="B63" s="45">
        <v>42168</v>
      </c>
      <c r="C63" s="33">
        <v>0</v>
      </c>
      <c r="D63" s="23">
        <f t="shared" si="0"/>
        <v>0</v>
      </c>
      <c r="E63" s="20">
        <f t="shared" si="3"/>
        <v>0</v>
      </c>
      <c r="F63" s="29" t="str">
        <f t="shared" si="1"/>
        <v>None</v>
      </c>
      <c r="G63" s="27"/>
      <c r="H63" s="28">
        <f t="shared" si="2"/>
        <v>1</v>
      </c>
      <c r="J63" s="32">
        <v>0</v>
      </c>
      <c r="K63" s="32">
        <v>0</v>
      </c>
    </row>
    <row r="64" spans="1:11" ht="15">
      <c r="A64" s="36"/>
      <c r="B64" s="45">
        <v>42169</v>
      </c>
      <c r="C64" s="33">
        <v>0</v>
      </c>
      <c r="D64" s="23">
        <f t="shared" si="0"/>
        <v>0</v>
      </c>
      <c r="E64" s="20">
        <f t="shared" si="3"/>
        <v>0</v>
      </c>
      <c r="F64" s="29" t="str">
        <f t="shared" si="1"/>
        <v>None</v>
      </c>
      <c r="G64" s="27"/>
      <c r="H64" s="28">
        <f t="shared" si="2"/>
        <v>1</v>
      </c>
      <c r="J64" s="32">
        <v>0</v>
      </c>
      <c r="K64" s="32">
        <v>0</v>
      </c>
    </row>
    <row r="65" spans="1:11" ht="15">
      <c r="A65" s="36"/>
      <c r="B65" s="45">
        <v>42170</v>
      </c>
      <c r="C65" s="33">
        <v>0</v>
      </c>
      <c r="D65" s="23">
        <f t="shared" si="0"/>
        <v>0</v>
      </c>
      <c r="E65" s="20">
        <f t="shared" si="3"/>
        <v>0</v>
      </c>
      <c r="F65" s="29" t="str">
        <f t="shared" si="1"/>
        <v>None</v>
      </c>
      <c r="G65" s="27"/>
      <c r="H65" s="28">
        <f t="shared" si="2"/>
        <v>1</v>
      </c>
      <c r="J65" s="32">
        <v>0</v>
      </c>
      <c r="K65" s="32">
        <v>0</v>
      </c>
    </row>
    <row r="66" spans="1:11" ht="15">
      <c r="A66" s="36"/>
      <c r="B66" s="45">
        <v>42171</v>
      </c>
      <c r="C66" s="33">
        <v>0</v>
      </c>
      <c r="D66" s="23">
        <f t="shared" si="0"/>
        <v>0</v>
      </c>
      <c r="E66" s="20">
        <f t="shared" si="3"/>
        <v>0</v>
      </c>
      <c r="F66" s="29" t="str">
        <f t="shared" si="1"/>
        <v>None</v>
      </c>
      <c r="G66" s="27"/>
      <c r="H66" s="28">
        <f t="shared" si="2"/>
        <v>1</v>
      </c>
      <c r="J66" s="32">
        <v>0</v>
      </c>
      <c r="K66" s="32">
        <v>0</v>
      </c>
    </row>
    <row r="67" spans="1:11" ht="15">
      <c r="A67" s="36"/>
      <c r="B67" s="45">
        <v>42172</v>
      </c>
      <c r="C67" s="33">
        <v>0</v>
      </c>
      <c r="D67" s="23">
        <f t="shared" si="0"/>
        <v>0</v>
      </c>
      <c r="E67" s="20">
        <f t="shared" si="3"/>
        <v>0</v>
      </c>
      <c r="F67" s="29" t="str">
        <f t="shared" si="1"/>
        <v>None</v>
      </c>
      <c r="G67" s="27"/>
      <c r="H67" s="28">
        <f t="shared" si="2"/>
        <v>1</v>
      </c>
      <c r="J67" s="32">
        <v>0</v>
      </c>
      <c r="K67" s="32">
        <v>0</v>
      </c>
    </row>
    <row r="68" spans="1:11" ht="15">
      <c r="A68" s="36"/>
      <c r="B68" s="45">
        <v>42173</v>
      </c>
      <c r="C68" s="33">
        <v>0</v>
      </c>
      <c r="D68" s="23">
        <f t="shared" si="0"/>
        <v>0</v>
      </c>
      <c r="E68" s="20">
        <f t="shared" si="3"/>
        <v>0</v>
      </c>
      <c r="F68" s="29" t="str">
        <f t="shared" si="1"/>
        <v>None</v>
      </c>
      <c r="G68" s="27"/>
      <c r="H68" s="28">
        <f t="shared" si="2"/>
        <v>1</v>
      </c>
      <c r="J68" s="32">
        <v>0</v>
      </c>
      <c r="K68" s="32">
        <v>0</v>
      </c>
    </row>
    <row r="69" spans="1:11" ht="15">
      <c r="A69" s="36"/>
      <c r="B69" s="45">
        <v>42174</v>
      </c>
      <c r="C69" s="33">
        <v>0</v>
      </c>
      <c r="D69" s="23">
        <f aca="true" t="shared" si="4" ref="D69:D132">IF(C69=0,IF(AVERAGE(J69:K69)&gt;32,(AVERAGE(J69:K69)-32)*(5/9),0),IF(C69&gt;32,(C69-32)*(5/9),0))</f>
        <v>0</v>
      </c>
      <c r="E69" s="20">
        <f t="shared" si="3"/>
        <v>0</v>
      </c>
      <c r="F69" s="29" t="str">
        <f aca="true" t="shared" si="5" ref="F69:F132">IF(E69&gt;200,"Re-apply Primo","None")</f>
        <v>None</v>
      </c>
      <c r="G69" s="27"/>
      <c r="H69" s="28">
        <f aca="true" t="shared" si="6" ref="H69:H132">IF(E69&gt;800,"100%",1+(0.183*SIN(2*PI()*E69^0.738/138.828-PI())))</f>
        <v>1</v>
      </c>
      <c r="J69" s="32">
        <v>0</v>
      </c>
      <c r="K69" s="32">
        <v>0</v>
      </c>
    </row>
    <row r="70" spans="1:11" ht="15">
      <c r="A70" s="36"/>
      <c r="B70" s="45">
        <v>42175</v>
      </c>
      <c r="C70" s="33">
        <v>0</v>
      </c>
      <c r="D70" s="23">
        <f t="shared" si="4"/>
        <v>0</v>
      </c>
      <c r="E70" s="20">
        <f aca="true" t="shared" si="7" ref="E70:E133">IF(A70=1,D70,D70+E69)</f>
        <v>0</v>
      </c>
      <c r="F70" s="29" t="str">
        <f t="shared" si="5"/>
        <v>None</v>
      </c>
      <c r="G70" s="27"/>
      <c r="H70" s="28">
        <f t="shared" si="6"/>
        <v>1</v>
      </c>
      <c r="J70" s="32">
        <v>0</v>
      </c>
      <c r="K70" s="32">
        <v>0</v>
      </c>
    </row>
    <row r="71" spans="1:11" ht="15">
      <c r="A71" s="36"/>
      <c r="B71" s="45">
        <v>42176</v>
      </c>
      <c r="C71" s="33">
        <v>0</v>
      </c>
      <c r="D71" s="23">
        <f t="shared" si="4"/>
        <v>0</v>
      </c>
      <c r="E71" s="20">
        <f t="shared" si="7"/>
        <v>0</v>
      </c>
      <c r="F71" s="29" t="str">
        <f t="shared" si="5"/>
        <v>None</v>
      </c>
      <c r="G71" s="27"/>
      <c r="H71" s="28">
        <f t="shared" si="6"/>
        <v>1</v>
      </c>
      <c r="J71" s="32">
        <v>0</v>
      </c>
      <c r="K71" s="32">
        <v>0</v>
      </c>
    </row>
    <row r="72" spans="1:11" ht="15">
      <c r="A72" s="36"/>
      <c r="B72" s="45">
        <v>42177</v>
      </c>
      <c r="C72" s="33">
        <v>0</v>
      </c>
      <c r="D72" s="23">
        <f t="shared" si="4"/>
        <v>0</v>
      </c>
      <c r="E72" s="20">
        <f t="shared" si="7"/>
        <v>0</v>
      </c>
      <c r="F72" s="29" t="str">
        <f t="shared" si="5"/>
        <v>None</v>
      </c>
      <c r="G72" s="27"/>
      <c r="H72" s="28">
        <f t="shared" si="6"/>
        <v>1</v>
      </c>
      <c r="J72" s="32">
        <v>0</v>
      </c>
      <c r="K72" s="32">
        <v>0</v>
      </c>
    </row>
    <row r="73" spans="1:11" ht="15">
      <c r="A73" s="36"/>
      <c r="B73" s="45">
        <v>42178</v>
      </c>
      <c r="C73" s="33">
        <v>0</v>
      </c>
      <c r="D73" s="23">
        <f t="shared" si="4"/>
        <v>0</v>
      </c>
      <c r="E73" s="20">
        <f t="shared" si="7"/>
        <v>0</v>
      </c>
      <c r="F73" s="29" t="str">
        <f t="shared" si="5"/>
        <v>None</v>
      </c>
      <c r="G73" s="27"/>
      <c r="H73" s="28">
        <f t="shared" si="6"/>
        <v>1</v>
      </c>
      <c r="J73" s="32">
        <v>0</v>
      </c>
      <c r="K73" s="32">
        <v>0</v>
      </c>
    </row>
    <row r="74" spans="1:11" ht="15">
      <c r="A74" s="36"/>
      <c r="B74" s="45">
        <v>42179</v>
      </c>
      <c r="C74" s="33">
        <v>0</v>
      </c>
      <c r="D74" s="23">
        <f t="shared" si="4"/>
        <v>0</v>
      </c>
      <c r="E74" s="20">
        <f t="shared" si="7"/>
        <v>0</v>
      </c>
      <c r="F74" s="29" t="str">
        <f t="shared" si="5"/>
        <v>None</v>
      </c>
      <c r="G74" s="27"/>
      <c r="H74" s="28">
        <f t="shared" si="6"/>
        <v>1</v>
      </c>
      <c r="J74" s="32">
        <v>0</v>
      </c>
      <c r="K74" s="32">
        <v>0</v>
      </c>
    </row>
    <row r="75" spans="1:11" ht="15">
      <c r="A75" s="36"/>
      <c r="B75" s="45">
        <v>42180</v>
      </c>
      <c r="C75" s="33">
        <v>0</v>
      </c>
      <c r="D75" s="23">
        <f t="shared" si="4"/>
        <v>0</v>
      </c>
      <c r="E75" s="20">
        <f t="shared" si="7"/>
        <v>0</v>
      </c>
      <c r="F75" s="29" t="str">
        <f t="shared" si="5"/>
        <v>None</v>
      </c>
      <c r="G75" s="27"/>
      <c r="H75" s="28">
        <f t="shared" si="6"/>
        <v>1</v>
      </c>
      <c r="J75" s="32">
        <v>0</v>
      </c>
      <c r="K75" s="32">
        <v>0</v>
      </c>
    </row>
    <row r="76" spans="1:11" ht="15">
      <c r="A76" s="36"/>
      <c r="B76" s="45">
        <v>42181</v>
      </c>
      <c r="C76" s="33">
        <v>0</v>
      </c>
      <c r="D76" s="23">
        <f t="shared" si="4"/>
        <v>0</v>
      </c>
      <c r="E76" s="20">
        <f t="shared" si="7"/>
        <v>0</v>
      </c>
      <c r="F76" s="29" t="str">
        <f t="shared" si="5"/>
        <v>None</v>
      </c>
      <c r="G76" s="27"/>
      <c r="H76" s="28">
        <f t="shared" si="6"/>
        <v>1</v>
      </c>
      <c r="J76" s="32">
        <v>0</v>
      </c>
      <c r="K76" s="32">
        <v>0</v>
      </c>
    </row>
    <row r="77" spans="1:11" ht="15">
      <c r="A77" s="36"/>
      <c r="B77" s="45">
        <v>42182</v>
      </c>
      <c r="C77" s="33">
        <v>0</v>
      </c>
      <c r="D77" s="23">
        <f t="shared" si="4"/>
        <v>0</v>
      </c>
      <c r="E77" s="20">
        <f t="shared" si="7"/>
        <v>0</v>
      </c>
      <c r="F77" s="29" t="str">
        <f t="shared" si="5"/>
        <v>None</v>
      </c>
      <c r="G77" s="27"/>
      <c r="H77" s="28">
        <f t="shared" si="6"/>
        <v>1</v>
      </c>
      <c r="J77" s="32">
        <v>0</v>
      </c>
      <c r="K77" s="32">
        <v>0</v>
      </c>
    </row>
    <row r="78" spans="1:11" ht="15">
      <c r="A78" s="36"/>
      <c r="B78" s="45">
        <v>42183</v>
      </c>
      <c r="C78" s="33">
        <v>0</v>
      </c>
      <c r="D78" s="23">
        <f t="shared" si="4"/>
        <v>0</v>
      </c>
      <c r="E78" s="20">
        <f t="shared" si="7"/>
        <v>0</v>
      </c>
      <c r="F78" s="29" t="str">
        <f t="shared" si="5"/>
        <v>None</v>
      </c>
      <c r="G78" s="27"/>
      <c r="H78" s="28">
        <f t="shared" si="6"/>
        <v>1</v>
      </c>
      <c r="J78" s="32">
        <v>0</v>
      </c>
      <c r="K78" s="32">
        <v>0</v>
      </c>
    </row>
    <row r="79" spans="1:11" ht="15">
      <c r="A79" s="36"/>
      <c r="B79" s="45">
        <v>42184</v>
      </c>
      <c r="C79" s="33">
        <v>0</v>
      </c>
      <c r="D79" s="23">
        <f t="shared" si="4"/>
        <v>0</v>
      </c>
      <c r="E79" s="20">
        <f t="shared" si="7"/>
        <v>0</v>
      </c>
      <c r="F79" s="29" t="str">
        <f t="shared" si="5"/>
        <v>None</v>
      </c>
      <c r="G79" s="27"/>
      <c r="H79" s="28">
        <f t="shared" si="6"/>
        <v>1</v>
      </c>
      <c r="J79" s="32">
        <v>0</v>
      </c>
      <c r="K79" s="32">
        <v>0</v>
      </c>
    </row>
    <row r="80" spans="1:11" ht="15">
      <c r="A80" s="36"/>
      <c r="B80" s="45">
        <v>42185</v>
      </c>
      <c r="C80" s="33">
        <v>0</v>
      </c>
      <c r="D80" s="23">
        <f t="shared" si="4"/>
        <v>0</v>
      </c>
      <c r="E80" s="20">
        <f t="shared" si="7"/>
        <v>0</v>
      </c>
      <c r="F80" s="29" t="str">
        <f t="shared" si="5"/>
        <v>None</v>
      </c>
      <c r="G80" s="27"/>
      <c r="H80" s="28">
        <f t="shared" si="6"/>
        <v>1</v>
      </c>
      <c r="J80" s="32">
        <v>0</v>
      </c>
      <c r="K80" s="32">
        <v>0</v>
      </c>
    </row>
    <row r="81" spans="1:11" ht="15">
      <c r="A81" s="36"/>
      <c r="B81" s="45">
        <v>42186</v>
      </c>
      <c r="C81" s="33">
        <v>0</v>
      </c>
      <c r="D81" s="23">
        <f t="shared" si="4"/>
        <v>0</v>
      </c>
      <c r="E81" s="20">
        <f t="shared" si="7"/>
        <v>0</v>
      </c>
      <c r="F81" s="29" t="str">
        <f t="shared" si="5"/>
        <v>None</v>
      </c>
      <c r="G81" s="27"/>
      <c r="H81" s="28">
        <f t="shared" si="6"/>
        <v>1</v>
      </c>
      <c r="J81" s="32">
        <v>0</v>
      </c>
      <c r="K81" s="32">
        <v>0</v>
      </c>
    </row>
    <row r="82" spans="1:11" ht="15">
      <c r="A82" s="36"/>
      <c r="B82" s="45">
        <v>42187</v>
      </c>
      <c r="C82" s="33">
        <v>0</v>
      </c>
      <c r="D82" s="23">
        <f t="shared" si="4"/>
        <v>0</v>
      </c>
      <c r="E82" s="20">
        <f t="shared" si="7"/>
        <v>0</v>
      </c>
      <c r="F82" s="29" t="str">
        <f t="shared" si="5"/>
        <v>None</v>
      </c>
      <c r="G82" s="27"/>
      <c r="H82" s="28">
        <f t="shared" si="6"/>
        <v>1</v>
      </c>
      <c r="J82" s="32">
        <v>0</v>
      </c>
      <c r="K82" s="32">
        <v>0</v>
      </c>
    </row>
    <row r="83" spans="1:11" ht="15">
      <c r="A83" s="36"/>
      <c r="B83" s="45">
        <v>42188</v>
      </c>
      <c r="C83" s="33">
        <v>0</v>
      </c>
      <c r="D83" s="23">
        <f t="shared" si="4"/>
        <v>0</v>
      </c>
      <c r="E83" s="20">
        <f t="shared" si="7"/>
        <v>0</v>
      </c>
      <c r="F83" s="29" t="str">
        <f t="shared" si="5"/>
        <v>None</v>
      </c>
      <c r="G83" s="27"/>
      <c r="H83" s="28">
        <f t="shared" si="6"/>
        <v>1</v>
      </c>
      <c r="J83" s="32">
        <v>0</v>
      </c>
      <c r="K83" s="32">
        <v>0</v>
      </c>
    </row>
    <row r="84" spans="1:11" ht="15">
      <c r="A84" s="36"/>
      <c r="B84" s="45">
        <v>42189</v>
      </c>
      <c r="C84" s="33">
        <v>0</v>
      </c>
      <c r="D84" s="23">
        <f t="shared" si="4"/>
        <v>0</v>
      </c>
      <c r="E84" s="20">
        <f t="shared" si="7"/>
        <v>0</v>
      </c>
      <c r="F84" s="29" t="str">
        <f t="shared" si="5"/>
        <v>None</v>
      </c>
      <c r="G84" s="27"/>
      <c r="H84" s="28">
        <f t="shared" si="6"/>
        <v>1</v>
      </c>
      <c r="J84" s="32">
        <v>0</v>
      </c>
      <c r="K84" s="32">
        <v>0</v>
      </c>
    </row>
    <row r="85" spans="1:11" ht="15">
      <c r="A85" s="36"/>
      <c r="B85" s="45">
        <v>42190</v>
      </c>
      <c r="C85" s="33">
        <v>0</v>
      </c>
      <c r="D85" s="23">
        <f t="shared" si="4"/>
        <v>0</v>
      </c>
      <c r="E85" s="20">
        <f t="shared" si="7"/>
        <v>0</v>
      </c>
      <c r="F85" s="29" t="str">
        <f t="shared" si="5"/>
        <v>None</v>
      </c>
      <c r="G85" s="27"/>
      <c r="H85" s="28">
        <f t="shared" si="6"/>
        <v>1</v>
      </c>
      <c r="J85" s="32">
        <v>0</v>
      </c>
      <c r="K85" s="32">
        <v>0</v>
      </c>
    </row>
    <row r="86" spans="1:11" ht="15">
      <c r="A86" s="36"/>
      <c r="B86" s="45">
        <v>42191</v>
      </c>
      <c r="C86" s="33">
        <v>0</v>
      </c>
      <c r="D86" s="23">
        <f t="shared" si="4"/>
        <v>0</v>
      </c>
      <c r="E86" s="20">
        <f t="shared" si="7"/>
        <v>0</v>
      </c>
      <c r="F86" s="29" t="str">
        <f t="shared" si="5"/>
        <v>None</v>
      </c>
      <c r="G86" s="27"/>
      <c r="H86" s="28">
        <f t="shared" si="6"/>
        <v>1</v>
      </c>
      <c r="J86" s="32">
        <v>0</v>
      </c>
      <c r="K86" s="32">
        <v>0</v>
      </c>
    </row>
    <row r="87" spans="1:11" ht="15">
      <c r="A87" s="36"/>
      <c r="B87" s="45">
        <v>42192</v>
      </c>
      <c r="C87" s="33">
        <v>0</v>
      </c>
      <c r="D87" s="23">
        <f t="shared" si="4"/>
        <v>0</v>
      </c>
      <c r="E87" s="20">
        <f t="shared" si="7"/>
        <v>0</v>
      </c>
      <c r="F87" s="29" t="str">
        <f t="shared" si="5"/>
        <v>None</v>
      </c>
      <c r="G87" s="27"/>
      <c r="H87" s="28">
        <f t="shared" si="6"/>
        <v>1</v>
      </c>
      <c r="J87" s="32">
        <v>0</v>
      </c>
      <c r="K87" s="32">
        <v>0</v>
      </c>
    </row>
    <row r="88" spans="1:11" ht="15">
      <c r="A88" s="36"/>
      <c r="B88" s="45">
        <v>42193</v>
      </c>
      <c r="C88" s="33">
        <v>0</v>
      </c>
      <c r="D88" s="23">
        <f t="shared" si="4"/>
        <v>0</v>
      </c>
      <c r="E88" s="20">
        <f t="shared" si="7"/>
        <v>0</v>
      </c>
      <c r="F88" s="29" t="str">
        <f t="shared" si="5"/>
        <v>None</v>
      </c>
      <c r="G88" s="27"/>
      <c r="H88" s="28">
        <f t="shared" si="6"/>
        <v>1</v>
      </c>
      <c r="J88" s="32">
        <v>0</v>
      </c>
      <c r="K88" s="32">
        <v>0</v>
      </c>
    </row>
    <row r="89" spans="1:11" ht="15">
      <c r="A89" s="36"/>
      <c r="B89" s="45">
        <v>42194</v>
      </c>
      <c r="C89" s="33">
        <v>0</v>
      </c>
      <c r="D89" s="23">
        <f t="shared" si="4"/>
        <v>0</v>
      </c>
      <c r="E89" s="20">
        <f t="shared" si="7"/>
        <v>0</v>
      </c>
      <c r="F89" s="29" t="str">
        <f t="shared" si="5"/>
        <v>None</v>
      </c>
      <c r="G89" s="27"/>
      <c r="H89" s="28">
        <f t="shared" si="6"/>
        <v>1</v>
      </c>
      <c r="J89" s="32">
        <v>0</v>
      </c>
      <c r="K89" s="32">
        <v>0</v>
      </c>
    </row>
    <row r="90" spans="1:11" ht="15">
      <c r="A90" s="36"/>
      <c r="B90" s="45">
        <v>42195</v>
      </c>
      <c r="C90" s="33">
        <v>0</v>
      </c>
      <c r="D90" s="23">
        <f t="shared" si="4"/>
        <v>0</v>
      </c>
      <c r="E90" s="20">
        <f t="shared" si="7"/>
        <v>0</v>
      </c>
      <c r="F90" s="29" t="str">
        <f t="shared" si="5"/>
        <v>None</v>
      </c>
      <c r="G90" s="27"/>
      <c r="H90" s="28">
        <f t="shared" si="6"/>
        <v>1</v>
      </c>
      <c r="J90" s="32">
        <v>0</v>
      </c>
      <c r="K90" s="32">
        <v>0</v>
      </c>
    </row>
    <row r="91" spans="1:11" ht="15">
      <c r="A91" s="36"/>
      <c r="B91" s="45">
        <v>42196</v>
      </c>
      <c r="C91" s="33">
        <v>0</v>
      </c>
      <c r="D91" s="23">
        <f t="shared" si="4"/>
        <v>0</v>
      </c>
      <c r="E91" s="20">
        <f t="shared" si="7"/>
        <v>0</v>
      </c>
      <c r="F91" s="29" t="str">
        <f t="shared" si="5"/>
        <v>None</v>
      </c>
      <c r="G91" s="27"/>
      <c r="H91" s="28">
        <f t="shared" si="6"/>
        <v>1</v>
      </c>
      <c r="J91" s="32">
        <v>0</v>
      </c>
      <c r="K91" s="32">
        <v>0</v>
      </c>
    </row>
    <row r="92" spans="1:11" ht="15">
      <c r="A92" s="36"/>
      <c r="B92" s="45">
        <v>42197</v>
      </c>
      <c r="C92" s="33">
        <v>0</v>
      </c>
      <c r="D92" s="23">
        <f t="shared" si="4"/>
        <v>0</v>
      </c>
      <c r="E92" s="20">
        <f t="shared" si="7"/>
        <v>0</v>
      </c>
      <c r="F92" s="29" t="str">
        <f t="shared" si="5"/>
        <v>None</v>
      </c>
      <c r="G92" s="27"/>
      <c r="H92" s="28">
        <f t="shared" si="6"/>
        <v>1</v>
      </c>
      <c r="J92" s="32">
        <v>0</v>
      </c>
      <c r="K92" s="32">
        <v>0</v>
      </c>
    </row>
    <row r="93" spans="1:11" ht="15">
      <c r="A93" s="36"/>
      <c r="B93" s="45">
        <v>42198</v>
      </c>
      <c r="C93" s="33">
        <v>0</v>
      </c>
      <c r="D93" s="23">
        <f t="shared" si="4"/>
        <v>0</v>
      </c>
      <c r="E93" s="20">
        <f t="shared" si="7"/>
        <v>0</v>
      </c>
      <c r="F93" s="29" t="str">
        <f t="shared" si="5"/>
        <v>None</v>
      </c>
      <c r="G93" s="27"/>
      <c r="H93" s="28">
        <f t="shared" si="6"/>
        <v>1</v>
      </c>
      <c r="J93" s="32">
        <v>0</v>
      </c>
      <c r="K93" s="32">
        <v>0</v>
      </c>
    </row>
    <row r="94" spans="1:11" ht="15">
      <c r="A94" s="36"/>
      <c r="B94" s="45">
        <v>42199</v>
      </c>
      <c r="C94" s="33">
        <v>0</v>
      </c>
      <c r="D94" s="23">
        <f t="shared" si="4"/>
        <v>0</v>
      </c>
      <c r="E94" s="20">
        <f t="shared" si="7"/>
        <v>0</v>
      </c>
      <c r="F94" s="29" t="str">
        <f t="shared" si="5"/>
        <v>None</v>
      </c>
      <c r="G94" s="27"/>
      <c r="H94" s="28">
        <f t="shared" si="6"/>
        <v>1</v>
      </c>
      <c r="J94" s="32">
        <v>0</v>
      </c>
      <c r="K94" s="32">
        <v>0</v>
      </c>
    </row>
    <row r="95" spans="1:11" ht="15">
      <c r="A95" s="36"/>
      <c r="B95" s="45">
        <v>42200</v>
      </c>
      <c r="C95" s="33">
        <v>0</v>
      </c>
      <c r="D95" s="23">
        <f t="shared" si="4"/>
        <v>0</v>
      </c>
      <c r="E95" s="20">
        <f t="shared" si="7"/>
        <v>0</v>
      </c>
      <c r="F95" s="29" t="str">
        <f t="shared" si="5"/>
        <v>None</v>
      </c>
      <c r="G95" s="27"/>
      <c r="H95" s="28">
        <f t="shared" si="6"/>
        <v>1</v>
      </c>
      <c r="J95" s="32">
        <v>0</v>
      </c>
      <c r="K95" s="32">
        <v>0</v>
      </c>
    </row>
    <row r="96" spans="1:11" ht="15">
      <c r="A96" s="36"/>
      <c r="B96" s="45">
        <v>42201</v>
      </c>
      <c r="C96" s="33">
        <v>0</v>
      </c>
      <c r="D96" s="23">
        <f t="shared" si="4"/>
        <v>0</v>
      </c>
      <c r="E96" s="20">
        <f t="shared" si="7"/>
        <v>0</v>
      </c>
      <c r="F96" s="29" t="str">
        <f t="shared" si="5"/>
        <v>None</v>
      </c>
      <c r="G96" s="27"/>
      <c r="H96" s="28">
        <f t="shared" si="6"/>
        <v>1</v>
      </c>
      <c r="J96" s="32">
        <v>0</v>
      </c>
      <c r="K96" s="32">
        <v>0</v>
      </c>
    </row>
    <row r="97" spans="1:11" ht="15">
      <c r="A97" s="36"/>
      <c r="B97" s="45">
        <v>42202</v>
      </c>
      <c r="C97" s="33">
        <v>0</v>
      </c>
      <c r="D97" s="23">
        <f t="shared" si="4"/>
        <v>0</v>
      </c>
      <c r="E97" s="20">
        <f t="shared" si="7"/>
        <v>0</v>
      </c>
      <c r="F97" s="29" t="str">
        <f t="shared" si="5"/>
        <v>None</v>
      </c>
      <c r="G97" s="27"/>
      <c r="H97" s="28">
        <f t="shared" si="6"/>
        <v>1</v>
      </c>
      <c r="J97" s="32">
        <v>0</v>
      </c>
      <c r="K97" s="32">
        <v>0</v>
      </c>
    </row>
    <row r="98" spans="1:11" ht="15">
      <c r="A98" s="36"/>
      <c r="B98" s="45">
        <v>42203</v>
      </c>
      <c r="C98" s="33">
        <v>0</v>
      </c>
      <c r="D98" s="23">
        <f t="shared" si="4"/>
        <v>0</v>
      </c>
      <c r="E98" s="20">
        <f t="shared" si="7"/>
        <v>0</v>
      </c>
      <c r="F98" s="29" t="str">
        <f t="shared" si="5"/>
        <v>None</v>
      </c>
      <c r="G98" s="27"/>
      <c r="H98" s="28">
        <f t="shared" si="6"/>
        <v>1</v>
      </c>
      <c r="J98" s="32">
        <v>0</v>
      </c>
      <c r="K98" s="32">
        <v>0</v>
      </c>
    </row>
    <row r="99" spans="1:11" ht="15">
      <c r="A99" s="36"/>
      <c r="B99" s="45">
        <v>42204</v>
      </c>
      <c r="C99" s="33">
        <v>0</v>
      </c>
      <c r="D99" s="23">
        <f t="shared" si="4"/>
        <v>0</v>
      </c>
      <c r="E99" s="20">
        <f t="shared" si="7"/>
        <v>0</v>
      </c>
      <c r="F99" s="29" t="str">
        <f t="shared" si="5"/>
        <v>None</v>
      </c>
      <c r="G99" s="27"/>
      <c r="H99" s="28">
        <f t="shared" si="6"/>
        <v>1</v>
      </c>
      <c r="J99" s="32">
        <v>0</v>
      </c>
      <c r="K99" s="32">
        <v>0</v>
      </c>
    </row>
    <row r="100" spans="1:11" ht="15">
      <c r="A100" s="36"/>
      <c r="B100" s="45">
        <v>42205</v>
      </c>
      <c r="C100" s="33">
        <v>0</v>
      </c>
      <c r="D100" s="23">
        <f t="shared" si="4"/>
        <v>0</v>
      </c>
      <c r="E100" s="20">
        <f t="shared" si="7"/>
        <v>0</v>
      </c>
      <c r="F100" s="29" t="str">
        <f t="shared" si="5"/>
        <v>None</v>
      </c>
      <c r="G100" s="27"/>
      <c r="H100" s="28">
        <f t="shared" si="6"/>
        <v>1</v>
      </c>
      <c r="J100" s="32">
        <v>0</v>
      </c>
      <c r="K100" s="32">
        <v>0</v>
      </c>
    </row>
    <row r="101" spans="1:11" ht="15">
      <c r="A101" s="36"/>
      <c r="B101" s="45">
        <v>42206</v>
      </c>
      <c r="C101" s="33">
        <v>0</v>
      </c>
      <c r="D101" s="23">
        <f t="shared" si="4"/>
        <v>0</v>
      </c>
      <c r="E101" s="20">
        <f t="shared" si="7"/>
        <v>0</v>
      </c>
      <c r="F101" s="29" t="str">
        <f t="shared" si="5"/>
        <v>None</v>
      </c>
      <c r="G101" s="27"/>
      <c r="H101" s="28">
        <f t="shared" si="6"/>
        <v>1</v>
      </c>
      <c r="J101" s="32">
        <v>0</v>
      </c>
      <c r="K101" s="32">
        <v>0</v>
      </c>
    </row>
    <row r="102" spans="1:11" ht="15">
      <c r="A102" s="36"/>
      <c r="B102" s="45">
        <v>42207</v>
      </c>
      <c r="C102" s="33">
        <v>0</v>
      </c>
      <c r="D102" s="23">
        <f t="shared" si="4"/>
        <v>0</v>
      </c>
      <c r="E102" s="20">
        <f t="shared" si="7"/>
        <v>0</v>
      </c>
      <c r="F102" s="29" t="str">
        <f t="shared" si="5"/>
        <v>None</v>
      </c>
      <c r="G102" s="27"/>
      <c r="H102" s="28">
        <f t="shared" si="6"/>
        <v>1</v>
      </c>
      <c r="J102" s="32">
        <v>0</v>
      </c>
      <c r="K102" s="32">
        <v>0</v>
      </c>
    </row>
    <row r="103" spans="1:11" ht="15">
      <c r="A103" s="36"/>
      <c r="B103" s="45">
        <v>42208</v>
      </c>
      <c r="C103" s="33">
        <v>0</v>
      </c>
      <c r="D103" s="23">
        <f t="shared" si="4"/>
        <v>0</v>
      </c>
      <c r="E103" s="20">
        <f t="shared" si="7"/>
        <v>0</v>
      </c>
      <c r="F103" s="29" t="str">
        <f t="shared" si="5"/>
        <v>None</v>
      </c>
      <c r="G103" s="27"/>
      <c r="H103" s="28">
        <f t="shared" si="6"/>
        <v>1</v>
      </c>
      <c r="J103" s="32">
        <v>0</v>
      </c>
      <c r="K103" s="32">
        <v>0</v>
      </c>
    </row>
    <row r="104" spans="1:11" ht="15">
      <c r="A104" s="36"/>
      <c r="B104" s="45">
        <v>42209</v>
      </c>
      <c r="C104" s="33">
        <v>0</v>
      </c>
      <c r="D104" s="23">
        <f t="shared" si="4"/>
        <v>0</v>
      </c>
      <c r="E104" s="20">
        <f t="shared" si="7"/>
        <v>0</v>
      </c>
      <c r="F104" s="29" t="str">
        <f t="shared" si="5"/>
        <v>None</v>
      </c>
      <c r="G104" s="27"/>
      <c r="H104" s="28">
        <f t="shared" si="6"/>
        <v>1</v>
      </c>
      <c r="J104" s="32">
        <v>0</v>
      </c>
      <c r="K104" s="32">
        <v>0</v>
      </c>
    </row>
    <row r="105" spans="1:11" ht="15">
      <c r="A105" s="36"/>
      <c r="B105" s="45">
        <v>42210</v>
      </c>
      <c r="C105" s="33">
        <v>0</v>
      </c>
      <c r="D105" s="23">
        <f t="shared" si="4"/>
        <v>0</v>
      </c>
      <c r="E105" s="20">
        <f t="shared" si="7"/>
        <v>0</v>
      </c>
      <c r="F105" s="29" t="str">
        <f t="shared" si="5"/>
        <v>None</v>
      </c>
      <c r="G105" s="27"/>
      <c r="H105" s="28">
        <f t="shared" si="6"/>
        <v>1</v>
      </c>
      <c r="J105" s="32">
        <v>0</v>
      </c>
      <c r="K105" s="32">
        <v>0</v>
      </c>
    </row>
    <row r="106" spans="1:11" ht="15">
      <c r="A106" s="36"/>
      <c r="B106" s="45">
        <v>42211</v>
      </c>
      <c r="C106" s="33">
        <v>0</v>
      </c>
      <c r="D106" s="23">
        <f t="shared" si="4"/>
        <v>0</v>
      </c>
      <c r="E106" s="20">
        <f t="shared" si="7"/>
        <v>0</v>
      </c>
      <c r="F106" s="29" t="str">
        <f t="shared" si="5"/>
        <v>None</v>
      </c>
      <c r="G106" s="27"/>
      <c r="H106" s="28">
        <f t="shared" si="6"/>
        <v>1</v>
      </c>
      <c r="J106" s="32">
        <v>0</v>
      </c>
      <c r="K106" s="32">
        <v>0</v>
      </c>
    </row>
    <row r="107" spans="1:11" ht="15">
      <c r="A107" s="36"/>
      <c r="B107" s="45">
        <v>42212</v>
      </c>
      <c r="C107" s="33">
        <v>0</v>
      </c>
      <c r="D107" s="23">
        <f t="shared" si="4"/>
        <v>0</v>
      </c>
      <c r="E107" s="20">
        <f t="shared" si="7"/>
        <v>0</v>
      </c>
      <c r="F107" s="29" t="str">
        <f t="shared" si="5"/>
        <v>None</v>
      </c>
      <c r="G107" s="27"/>
      <c r="H107" s="28">
        <f t="shared" si="6"/>
        <v>1</v>
      </c>
      <c r="J107" s="32">
        <v>0</v>
      </c>
      <c r="K107" s="32">
        <v>0</v>
      </c>
    </row>
    <row r="108" spans="1:11" ht="15">
      <c r="A108" s="36"/>
      <c r="B108" s="45">
        <v>42213</v>
      </c>
      <c r="C108" s="33">
        <v>0</v>
      </c>
      <c r="D108" s="23">
        <f t="shared" si="4"/>
        <v>0</v>
      </c>
      <c r="E108" s="20">
        <f t="shared" si="7"/>
        <v>0</v>
      </c>
      <c r="F108" s="29" t="str">
        <f t="shared" si="5"/>
        <v>None</v>
      </c>
      <c r="G108" s="27"/>
      <c r="H108" s="28">
        <f t="shared" si="6"/>
        <v>1</v>
      </c>
      <c r="J108" s="32">
        <v>0</v>
      </c>
      <c r="K108" s="32">
        <v>0</v>
      </c>
    </row>
    <row r="109" spans="1:11" ht="15">
      <c r="A109" s="36"/>
      <c r="B109" s="45">
        <v>42214</v>
      </c>
      <c r="C109" s="33">
        <v>0</v>
      </c>
      <c r="D109" s="23">
        <f t="shared" si="4"/>
        <v>0</v>
      </c>
      <c r="E109" s="20">
        <f t="shared" si="7"/>
        <v>0</v>
      </c>
      <c r="F109" s="29" t="str">
        <f t="shared" si="5"/>
        <v>None</v>
      </c>
      <c r="G109" s="27"/>
      <c r="H109" s="28">
        <f t="shared" si="6"/>
        <v>1</v>
      </c>
      <c r="J109" s="32">
        <v>0</v>
      </c>
      <c r="K109" s="32">
        <v>0</v>
      </c>
    </row>
    <row r="110" spans="1:11" ht="15">
      <c r="A110" s="36"/>
      <c r="B110" s="45">
        <v>42215</v>
      </c>
      <c r="C110" s="33">
        <v>0</v>
      </c>
      <c r="D110" s="23">
        <f t="shared" si="4"/>
        <v>0</v>
      </c>
      <c r="E110" s="20">
        <f t="shared" si="7"/>
        <v>0</v>
      </c>
      <c r="F110" s="29" t="str">
        <f t="shared" si="5"/>
        <v>None</v>
      </c>
      <c r="G110" s="27"/>
      <c r="H110" s="28">
        <f t="shared" si="6"/>
        <v>1</v>
      </c>
      <c r="J110" s="32">
        <v>0</v>
      </c>
      <c r="K110" s="32">
        <v>0</v>
      </c>
    </row>
    <row r="111" spans="1:11" ht="15">
      <c r="A111" s="36"/>
      <c r="B111" s="45">
        <v>42216</v>
      </c>
      <c r="C111" s="33">
        <v>0</v>
      </c>
      <c r="D111" s="23">
        <f t="shared" si="4"/>
        <v>0</v>
      </c>
      <c r="E111" s="20">
        <f t="shared" si="7"/>
        <v>0</v>
      </c>
      <c r="F111" s="29" t="str">
        <f t="shared" si="5"/>
        <v>None</v>
      </c>
      <c r="G111" s="27"/>
      <c r="H111" s="28">
        <f t="shared" si="6"/>
        <v>1</v>
      </c>
      <c r="J111" s="32">
        <v>0</v>
      </c>
      <c r="K111" s="32">
        <v>0</v>
      </c>
    </row>
    <row r="112" spans="1:11" ht="15">
      <c r="A112" s="36"/>
      <c r="B112" s="45">
        <v>42217</v>
      </c>
      <c r="C112" s="33">
        <v>0</v>
      </c>
      <c r="D112" s="23">
        <f t="shared" si="4"/>
        <v>0</v>
      </c>
      <c r="E112" s="20">
        <f t="shared" si="7"/>
        <v>0</v>
      </c>
      <c r="F112" s="29" t="str">
        <f t="shared" si="5"/>
        <v>None</v>
      </c>
      <c r="G112" s="27"/>
      <c r="H112" s="28">
        <f t="shared" si="6"/>
        <v>1</v>
      </c>
      <c r="J112" s="32">
        <v>0</v>
      </c>
      <c r="K112" s="32">
        <v>0</v>
      </c>
    </row>
    <row r="113" spans="1:11" ht="15">
      <c r="A113" s="36"/>
      <c r="B113" s="45">
        <v>42218</v>
      </c>
      <c r="C113" s="33">
        <v>0</v>
      </c>
      <c r="D113" s="23">
        <f t="shared" si="4"/>
        <v>0</v>
      </c>
      <c r="E113" s="20">
        <f t="shared" si="7"/>
        <v>0</v>
      </c>
      <c r="F113" s="29" t="str">
        <f t="shared" si="5"/>
        <v>None</v>
      </c>
      <c r="G113" s="27"/>
      <c r="H113" s="28">
        <f t="shared" si="6"/>
        <v>1</v>
      </c>
      <c r="J113" s="32">
        <v>0</v>
      </c>
      <c r="K113" s="32">
        <v>0</v>
      </c>
    </row>
    <row r="114" spans="1:11" ht="15">
      <c r="A114" s="36"/>
      <c r="B114" s="45">
        <v>42219</v>
      </c>
      <c r="C114" s="33">
        <v>0</v>
      </c>
      <c r="D114" s="23">
        <f t="shared" si="4"/>
        <v>0</v>
      </c>
      <c r="E114" s="20">
        <f t="shared" si="7"/>
        <v>0</v>
      </c>
      <c r="F114" s="29" t="str">
        <f t="shared" si="5"/>
        <v>None</v>
      </c>
      <c r="G114" s="27"/>
      <c r="H114" s="28">
        <f t="shared" si="6"/>
        <v>1</v>
      </c>
      <c r="J114" s="32">
        <v>0</v>
      </c>
      <c r="K114" s="32">
        <v>0</v>
      </c>
    </row>
    <row r="115" spans="1:11" ht="15">
      <c r="A115" s="36"/>
      <c r="B115" s="45">
        <v>42220</v>
      </c>
      <c r="C115" s="33">
        <v>0</v>
      </c>
      <c r="D115" s="23">
        <f t="shared" si="4"/>
        <v>0</v>
      </c>
      <c r="E115" s="20">
        <f t="shared" si="7"/>
        <v>0</v>
      </c>
      <c r="F115" s="29" t="str">
        <f t="shared" si="5"/>
        <v>None</v>
      </c>
      <c r="G115" s="27"/>
      <c r="H115" s="28">
        <f t="shared" si="6"/>
        <v>1</v>
      </c>
      <c r="J115" s="32">
        <v>0</v>
      </c>
      <c r="K115" s="32">
        <v>0</v>
      </c>
    </row>
    <row r="116" spans="1:11" ht="15">
      <c r="A116" s="36"/>
      <c r="B116" s="45">
        <v>42221</v>
      </c>
      <c r="C116" s="33">
        <v>0</v>
      </c>
      <c r="D116" s="23">
        <f t="shared" si="4"/>
        <v>0</v>
      </c>
      <c r="E116" s="20">
        <f t="shared" si="7"/>
        <v>0</v>
      </c>
      <c r="F116" s="29" t="str">
        <f t="shared" si="5"/>
        <v>None</v>
      </c>
      <c r="G116" s="27"/>
      <c r="H116" s="28">
        <f t="shared" si="6"/>
        <v>1</v>
      </c>
      <c r="J116" s="32">
        <v>0</v>
      </c>
      <c r="K116" s="32">
        <v>0</v>
      </c>
    </row>
    <row r="117" spans="1:11" ht="15">
      <c r="A117" s="36"/>
      <c r="B117" s="45">
        <v>42222</v>
      </c>
      <c r="C117" s="33">
        <v>0</v>
      </c>
      <c r="D117" s="23">
        <f t="shared" si="4"/>
        <v>0</v>
      </c>
      <c r="E117" s="20">
        <f t="shared" si="7"/>
        <v>0</v>
      </c>
      <c r="F117" s="29" t="str">
        <f t="shared" si="5"/>
        <v>None</v>
      </c>
      <c r="G117" s="27"/>
      <c r="H117" s="28">
        <f t="shared" si="6"/>
        <v>1</v>
      </c>
      <c r="J117" s="32">
        <v>0</v>
      </c>
      <c r="K117" s="32">
        <v>0</v>
      </c>
    </row>
    <row r="118" spans="1:11" ht="15">
      <c r="A118" s="36"/>
      <c r="B118" s="45">
        <v>42223</v>
      </c>
      <c r="C118" s="33">
        <v>0</v>
      </c>
      <c r="D118" s="23">
        <f t="shared" si="4"/>
        <v>0</v>
      </c>
      <c r="E118" s="20">
        <f t="shared" si="7"/>
        <v>0</v>
      </c>
      <c r="F118" s="29" t="str">
        <f t="shared" si="5"/>
        <v>None</v>
      </c>
      <c r="G118" s="27"/>
      <c r="H118" s="28">
        <f t="shared" si="6"/>
        <v>1</v>
      </c>
      <c r="J118" s="32">
        <v>0</v>
      </c>
      <c r="K118" s="32">
        <v>0</v>
      </c>
    </row>
    <row r="119" spans="1:11" ht="15">
      <c r="A119" s="36"/>
      <c r="B119" s="45">
        <v>42224</v>
      </c>
      <c r="C119" s="33">
        <v>0</v>
      </c>
      <c r="D119" s="23">
        <f t="shared" si="4"/>
        <v>0</v>
      </c>
      <c r="E119" s="20">
        <f t="shared" si="7"/>
        <v>0</v>
      </c>
      <c r="F119" s="29" t="str">
        <f t="shared" si="5"/>
        <v>None</v>
      </c>
      <c r="G119" s="27"/>
      <c r="H119" s="28">
        <f t="shared" si="6"/>
        <v>1</v>
      </c>
      <c r="J119" s="32">
        <v>0</v>
      </c>
      <c r="K119" s="32">
        <v>0</v>
      </c>
    </row>
    <row r="120" spans="1:11" ht="15">
      <c r="A120" s="36"/>
      <c r="B120" s="45">
        <v>42225</v>
      </c>
      <c r="C120" s="33">
        <v>0</v>
      </c>
      <c r="D120" s="23">
        <f t="shared" si="4"/>
        <v>0</v>
      </c>
      <c r="E120" s="20">
        <f t="shared" si="7"/>
        <v>0</v>
      </c>
      <c r="F120" s="29" t="str">
        <f t="shared" si="5"/>
        <v>None</v>
      </c>
      <c r="G120" s="27"/>
      <c r="H120" s="28">
        <f t="shared" si="6"/>
        <v>1</v>
      </c>
      <c r="J120" s="32">
        <v>0</v>
      </c>
      <c r="K120" s="32">
        <v>0</v>
      </c>
    </row>
    <row r="121" spans="1:11" ht="15">
      <c r="A121" s="36"/>
      <c r="B121" s="45">
        <v>42226</v>
      </c>
      <c r="C121" s="33">
        <v>0</v>
      </c>
      <c r="D121" s="23">
        <f t="shared" si="4"/>
        <v>0</v>
      </c>
      <c r="E121" s="20">
        <f t="shared" si="7"/>
        <v>0</v>
      </c>
      <c r="F121" s="29" t="str">
        <f t="shared" si="5"/>
        <v>None</v>
      </c>
      <c r="G121" s="27"/>
      <c r="H121" s="28">
        <f t="shared" si="6"/>
        <v>1</v>
      </c>
      <c r="J121" s="32">
        <v>0</v>
      </c>
      <c r="K121" s="32">
        <v>0</v>
      </c>
    </row>
    <row r="122" spans="1:11" ht="15">
      <c r="A122" s="36"/>
      <c r="B122" s="45">
        <v>42227</v>
      </c>
      <c r="C122" s="33">
        <v>0</v>
      </c>
      <c r="D122" s="23">
        <f t="shared" si="4"/>
        <v>0</v>
      </c>
      <c r="E122" s="20">
        <f t="shared" si="7"/>
        <v>0</v>
      </c>
      <c r="F122" s="29" t="str">
        <f t="shared" si="5"/>
        <v>None</v>
      </c>
      <c r="G122" s="27"/>
      <c r="H122" s="28">
        <f t="shared" si="6"/>
        <v>1</v>
      </c>
      <c r="J122" s="32">
        <v>0</v>
      </c>
      <c r="K122" s="32">
        <v>0</v>
      </c>
    </row>
    <row r="123" spans="1:11" ht="15">
      <c r="A123" s="36"/>
      <c r="B123" s="45">
        <v>42228</v>
      </c>
      <c r="C123" s="33">
        <v>0</v>
      </c>
      <c r="D123" s="23">
        <f t="shared" si="4"/>
        <v>0</v>
      </c>
      <c r="E123" s="20">
        <f t="shared" si="7"/>
        <v>0</v>
      </c>
      <c r="F123" s="29" t="str">
        <f t="shared" si="5"/>
        <v>None</v>
      </c>
      <c r="G123" s="27"/>
      <c r="H123" s="28">
        <f t="shared" si="6"/>
        <v>1</v>
      </c>
      <c r="J123" s="32">
        <v>0</v>
      </c>
      <c r="K123" s="32">
        <v>0</v>
      </c>
    </row>
    <row r="124" spans="1:11" ht="15">
      <c r="A124" s="36"/>
      <c r="B124" s="45">
        <v>42229</v>
      </c>
      <c r="C124" s="33">
        <v>0</v>
      </c>
      <c r="D124" s="23">
        <f t="shared" si="4"/>
        <v>0</v>
      </c>
      <c r="E124" s="20">
        <f t="shared" si="7"/>
        <v>0</v>
      </c>
      <c r="F124" s="29" t="str">
        <f t="shared" si="5"/>
        <v>None</v>
      </c>
      <c r="G124" s="27"/>
      <c r="H124" s="28">
        <f t="shared" si="6"/>
        <v>1</v>
      </c>
      <c r="J124" s="32">
        <v>0</v>
      </c>
      <c r="K124" s="32">
        <v>0</v>
      </c>
    </row>
    <row r="125" spans="1:11" ht="15">
      <c r="A125" s="36"/>
      <c r="B125" s="45">
        <v>42230</v>
      </c>
      <c r="C125" s="33">
        <v>0</v>
      </c>
      <c r="D125" s="23">
        <f t="shared" si="4"/>
        <v>0</v>
      </c>
      <c r="E125" s="20">
        <f t="shared" si="7"/>
        <v>0</v>
      </c>
      <c r="F125" s="29" t="str">
        <f t="shared" si="5"/>
        <v>None</v>
      </c>
      <c r="G125" s="27"/>
      <c r="H125" s="28">
        <f t="shared" si="6"/>
        <v>1</v>
      </c>
      <c r="J125" s="32">
        <v>0</v>
      </c>
      <c r="K125" s="32">
        <v>0</v>
      </c>
    </row>
    <row r="126" spans="1:11" ht="15">
      <c r="A126" s="36"/>
      <c r="B126" s="45">
        <v>42231</v>
      </c>
      <c r="C126" s="33">
        <v>0</v>
      </c>
      <c r="D126" s="23">
        <f t="shared" si="4"/>
        <v>0</v>
      </c>
      <c r="E126" s="20">
        <f t="shared" si="7"/>
        <v>0</v>
      </c>
      <c r="F126" s="29" t="str">
        <f t="shared" si="5"/>
        <v>None</v>
      </c>
      <c r="G126" s="27"/>
      <c r="H126" s="28">
        <f t="shared" si="6"/>
        <v>1</v>
      </c>
      <c r="J126" s="32">
        <v>0</v>
      </c>
      <c r="K126" s="32">
        <v>0</v>
      </c>
    </row>
    <row r="127" spans="1:11" ht="15">
      <c r="A127" s="36"/>
      <c r="B127" s="45">
        <v>42232</v>
      </c>
      <c r="C127" s="33">
        <v>0</v>
      </c>
      <c r="D127" s="23">
        <f t="shared" si="4"/>
        <v>0</v>
      </c>
      <c r="E127" s="20">
        <f t="shared" si="7"/>
        <v>0</v>
      </c>
      <c r="F127" s="29" t="str">
        <f t="shared" si="5"/>
        <v>None</v>
      </c>
      <c r="G127" s="27"/>
      <c r="H127" s="28">
        <f t="shared" si="6"/>
        <v>1</v>
      </c>
      <c r="J127" s="32">
        <v>0</v>
      </c>
      <c r="K127" s="32">
        <v>0</v>
      </c>
    </row>
    <row r="128" spans="1:11" ht="15">
      <c r="A128" s="36"/>
      <c r="B128" s="45">
        <v>42233</v>
      </c>
      <c r="C128" s="33">
        <v>0</v>
      </c>
      <c r="D128" s="23">
        <f t="shared" si="4"/>
        <v>0</v>
      </c>
      <c r="E128" s="20">
        <f t="shared" si="7"/>
        <v>0</v>
      </c>
      <c r="F128" s="29" t="str">
        <f t="shared" si="5"/>
        <v>None</v>
      </c>
      <c r="G128" s="27"/>
      <c r="H128" s="28">
        <f t="shared" si="6"/>
        <v>1</v>
      </c>
      <c r="J128" s="32">
        <v>0</v>
      </c>
      <c r="K128" s="32">
        <v>0</v>
      </c>
    </row>
    <row r="129" spans="1:11" ht="15">
      <c r="A129" s="36"/>
      <c r="B129" s="45">
        <v>42234</v>
      </c>
      <c r="C129" s="33">
        <v>0</v>
      </c>
      <c r="D129" s="23">
        <f t="shared" si="4"/>
        <v>0</v>
      </c>
      <c r="E129" s="20">
        <f t="shared" si="7"/>
        <v>0</v>
      </c>
      <c r="F129" s="29" t="str">
        <f t="shared" si="5"/>
        <v>None</v>
      </c>
      <c r="G129" s="27"/>
      <c r="H129" s="28">
        <f t="shared" si="6"/>
        <v>1</v>
      </c>
      <c r="J129" s="32">
        <v>0</v>
      </c>
      <c r="K129" s="32">
        <v>0</v>
      </c>
    </row>
    <row r="130" spans="1:11" ht="15">
      <c r="A130" s="36"/>
      <c r="B130" s="45">
        <v>42235</v>
      </c>
      <c r="C130" s="33">
        <v>0</v>
      </c>
      <c r="D130" s="23">
        <f t="shared" si="4"/>
        <v>0</v>
      </c>
      <c r="E130" s="20">
        <f t="shared" si="7"/>
        <v>0</v>
      </c>
      <c r="F130" s="29" t="str">
        <f t="shared" si="5"/>
        <v>None</v>
      </c>
      <c r="G130" s="27"/>
      <c r="H130" s="28">
        <f t="shared" si="6"/>
        <v>1</v>
      </c>
      <c r="J130" s="32">
        <v>0</v>
      </c>
      <c r="K130" s="32">
        <v>0</v>
      </c>
    </row>
    <row r="131" spans="1:11" ht="15">
      <c r="A131" s="36"/>
      <c r="B131" s="45">
        <v>42236</v>
      </c>
      <c r="C131" s="33">
        <v>0</v>
      </c>
      <c r="D131" s="23">
        <f t="shared" si="4"/>
        <v>0</v>
      </c>
      <c r="E131" s="20">
        <f t="shared" si="7"/>
        <v>0</v>
      </c>
      <c r="F131" s="29" t="str">
        <f t="shared" si="5"/>
        <v>None</v>
      </c>
      <c r="G131" s="27"/>
      <c r="H131" s="28">
        <f t="shared" si="6"/>
        <v>1</v>
      </c>
      <c r="J131" s="32">
        <v>0</v>
      </c>
      <c r="K131" s="32">
        <v>0</v>
      </c>
    </row>
    <row r="132" spans="1:11" ht="15">
      <c r="A132" s="36"/>
      <c r="B132" s="45">
        <v>42237</v>
      </c>
      <c r="C132" s="33">
        <v>0</v>
      </c>
      <c r="D132" s="23">
        <f t="shared" si="4"/>
        <v>0</v>
      </c>
      <c r="E132" s="20">
        <f t="shared" si="7"/>
        <v>0</v>
      </c>
      <c r="F132" s="29" t="str">
        <f t="shared" si="5"/>
        <v>None</v>
      </c>
      <c r="G132" s="27"/>
      <c r="H132" s="28">
        <f t="shared" si="6"/>
        <v>1</v>
      </c>
      <c r="J132" s="32">
        <v>0</v>
      </c>
      <c r="K132" s="32">
        <v>0</v>
      </c>
    </row>
    <row r="133" spans="1:11" ht="15">
      <c r="A133" s="36"/>
      <c r="B133" s="45">
        <v>42238</v>
      </c>
      <c r="C133" s="33">
        <v>0</v>
      </c>
      <c r="D133" s="23">
        <f aca="true" t="shared" si="8" ref="D133:D196">IF(C133=0,IF(AVERAGE(J133:K133)&gt;32,(AVERAGE(J133:K133)-32)*(5/9),0),IF(C133&gt;32,(C133-32)*(5/9),0))</f>
        <v>0</v>
      </c>
      <c r="E133" s="20">
        <f t="shared" si="7"/>
        <v>0</v>
      </c>
      <c r="F133" s="29" t="str">
        <f aca="true" t="shared" si="9" ref="F133:F196">IF(E133&gt;200,"Re-apply Primo","None")</f>
        <v>None</v>
      </c>
      <c r="G133" s="27"/>
      <c r="H133" s="28">
        <f aca="true" t="shared" si="10" ref="H133:H196">IF(E133&gt;800,"100%",1+(0.183*SIN(2*PI()*E133^0.738/138.828-PI())))</f>
        <v>1</v>
      </c>
      <c r="J133" s="32">
        <v>0</v>
      </c>
      <c r="K133" s="32">
        <v>0</v>
      </c>
    </row>
    <row r="134" spans="1:11" ht="15">
      <c r="A134" s="36"/>
      <c r="B134" s="45">
        <v>42239</v>
      </c>
      <c r="C134" s="33">
        <v>0</v>
      </c>
      <c r="D134" s="23">
        <f t="shared" si="8"/>
        <v>0</v>
      </c>
      <c r="E134" s="20">
        <f aca="true" t="shared" si="11" ref="E134:E197">IF(A134=1,D134,D134+E133)</f>
        <v>0</v>
      </c>
      <c r="F134" s="29" t="str">
        <f t="shared" si="9"/>
        <v>None</v>
      </c>
      <c r="G134" s="27"/>
      <c r="H134" s="28">
        <f t="shared" si="10"/>
        <v>1</v>
      </c>
      <c r="J134" s="32">
        <v>0</v>
      </c>
      <c r="K134" s="32">
        <v>0</v>
      </c>
    </row>
    <row r="135" spans="1:11" ht="15">
      <c r="A135" s="36"/>
      <c r="B135" s="45">
        <v>42240</v>
      </c>
      <c r="C135" s="33">
        <v>0</v>
      </c>
      <c r="D135" s="23">
        <f t="shared" si="8"/>
        <v>0</v>
      </c>
      <c r="E135" s="20">
        <f t="shared" si="11"/>
        <v>0</v>
      </c>
      <c r="F135" s="29" t="str">
        <f t="shared" si="9"/>
        <v>None</v>
      </c>
      <c r="G135" s="27"/>
      <c r="H135" s="28">
        <f t="shared" si="10"/>
        <v>1</v>
      </c>
      <c r="J135" s="32">
        <v>0</v>
      </c>
      <c r="K135" s="32">
        <v>0</v>
      </c>
    </row>
    <row r="136" spans="1:11" ht="15">
      <c r="A136" s="36"/>
      <c r="B136" s="45">
        <v>42241</v>
      </c>
      <c r="C136" s="33">
        <v>0</v>
      </c>
      <c r="D136" s="23">
        <f t="shared" si="8"/>
        <v>0</v>
      </c>
      <c r="E136" s="20">
        <f t="shared" si="11"/>
        <v>0</v>
      </c>
      <c r="F136" s="29" t="str">
        <f t="shared" si="9"/>
        <v>None</v>
      </c>
      <c r="G136" s="27"/>
      <c r="H136" s="28">
        <f t="shared" si="10"/>
        <v>1</v>
      </c>
      <c r="J136" s="32">
        <v>0</v>
      </c>
      <c r="K136" s="32">
        <v>0</v>
      </c>
    </row>
    <row r="137" spans="1:11" ht="15">
      <c r="A137" s="36"/>
      <c r="B137" s="45">
        <v>42242</v>
      </c>
      <c r="C137" s="33">
        <v>0</v>
      </c>
      <c r="D137" s="23">
        <f t="shared" si="8"/>
        <v>0</v>
      </c>
      <c r="E137" s="20">
        <f t="shared" si="11"/>
        <v>0</v>
      </c>
      <c r="F137" s="29" t="str">
        <f t="shared" si="9"/>
        <v>None</v>
      </c>
      <c r="G137" s="27"/>
      <c r="H137" s="28">
        <f t="shared" si="10"/>
        <v>1</v>
      </c>
      <c r="J137" s="32">
        <v>0</v>
      </c>
      <c r="K137" s="32">
        <v>0</v>
      </c>
    </row>
    <row r="138" spans="1:11" ht="15">
      <c r="A138" s="36"/>
      <c r="B138" s="45">
        <v>42243</v>
      </c>
      <c r="C138" s="33">
        <v>0</v>
      </c>
      <c r="D138" s="23">
        <f t="shared" si="8"/>
        <v>0</v>
      </c>
      <c r="E138" s="20">
        <f t="shared" si="11"/>
        <v>0</v>
      </c>
      <c r="F138" s="29" t="str">
        <f t="shared" si="9"/>
        <v>None</v>
      </c>
      <c r="G138" s="27"/>
      <c r="H138" s="28">
        <f t="shared" si="10"/>
        <v>1</v>
      </c>
      <c r="J138" s="32">
        <v>0</v>
      </c>
      <c r="K138" s="32">
        <v>0</v>
      </c>
    </row>
    <row r="139" spans="1:11" ht="15">
      <c r="A139" s="36"/>
      <c r="B139" s="45">
        <v>42244</v>
      </c>
      <c r="C139" s="33">
        <v>0</v>
      </c>
      <c r="D139" s="23">
        <f t="shared" si="8"/>
        <v>0</v>
      </c>
      <c r="E139" s="20">
        <f t="shared" si="11"/>
        <v>0</v>
      </c>
      <c r="F139" s="29" t="str">
        <f t="shared" si="9"/>
        <v>None</v>
      </c>
      <c r="G139" s="27"/>
      <c r="H139" s="28">
        <f t="shared" si="10"/>
        <v>1</v>
      </c>
      <c r="J139" s="32">
        <v>0</v>
      </c>
      <c r="K139" s="32">
        <v>0</v>
      </c>
    </row>
    <row r="140" spans="1:11" ht="15">
      <c r="A140" s="36"/>
      <c r="B140" s="45">
        <v>42245</v>
      </c>
      <c r="C140" s="33">
        <v>0</v>
      </c>
      <c r="D140" s="23">
        <f t="shared" si="8"/>
        <v>0</v>
      </c>
      <c r="E140" s="20">
        <f t="shared" si="11"/>
        <v>0</v>
      </c>
      <c r="F140" s="29" t="str">
        <f t="shared" si="9"/>
        <v>None</v>
      </c>
      <c r="G140" s="27"/>
      <c r="H140" s="28">
        <f t="shared" si="10"/>
        <v>1</v>
      </c>
      <c r="J140" s="32">
        <v>0</v>
      </c>
      <c r="K140" s="32">
        <v>0</v>
      </c>
    </row>
    <row r="141" spans="1:11" ht="15">
      <c r="A141" s="36"/>
      <c r="B141" s="45">
        <v>42246</v>
      </c>
      <c r="C141" s="33">
        <v>0</v>
      </c>
      <c r="D141" s="23">
        <f t="shared" si="8"/>
        <v>0</v>
      </c>
      <c r="E141" s="20">
        <f t="shared" si="11"/>
        <v>0</v>
      </c>
      <c r="F141" s="29" t="str">
        <f t="shared" si="9"/>
        <v>None</v>
      </c>
      <c r="G141" s="27"/>
      <c r="H141" s="28">
        <f t="shared" si="10"/>
        <v>1</v>
      </c>
      <c r="J141" s="32">
        <v>0</v>
      </c>
      <c r="K141" s="32">
        <v>0</v>
      </c>
    </row>
    <row r="142" spans="1:11" ht="15">
      <c r="A142" s="36"/>
      <c r="B142" s="45">
        <v>42247</v>
      </c>
      <c r="C142" s="33">
        <v>0</v>
      </c>
      <c r="D142" s="23">
        <f t="shared" si="8"/>
        <v>0</v>
      </c>
      <c r="E142" s="20">
        <f t="shared" si="11"/>
        <v>0</v>
      </c>
      <c r="F142" s="29" t="str">
        <f t="shared" si="9"/>
        <v>None</v>
      </c>
      <c r="G142" s="27"/>
      <c r="H142" s="28">
        <f t="shared" si="10"/>
        <v>1</v>
      </c>
      <c r="J142" s="32">
        <v>0</v>
      </c>
      <c r="K142" s="32">
        <v>0</v>
      </c>
    </row>
    <row r="143" spans="1:11" ht="15">
      <c r="A143" s="36"/>
      <c r="B143" s="45">
        <v>42248</v>
      </c>
      <c r="C143" s="33">
        <v>0</v>
      </c>
      <c r="D143" s="23">
        <f t="shared" si="8"/>
        <v>0</v>
      </c>
      <c r="E143" s="20">
        <f t="shared" si="11"/>
        <v>0</v>
      </c>
      <c r="F143" s="29" t="str">
        <f t="shared" si="9"/>
        <v>None</v>
      </c>
      <c r="G143" s="27"/>
      <c r="H143" s="28">
        <f t="shared" si="10"/>
        <v>1</v>
      </c>
      <c r="J143" s="32">
        <v>0</v>
      </c>
      <c r="K143" s="32">
        <v>0</v>
      </c>
    </row>
    <row r="144" spans="1:11" ht="15">
      <c r="A144" s="36"/>
      <c r="B144" s="45">
        <v>42249</v>
      </c>
      <c r="C144" s="33">
        <v>0</v>
      </c>
      <c r="D144" s="23">
        <f t="shared" si="8"/>
        <v>0</v>
      </c>
      <c r="E144" s="20">
        <f t="shared" si="11"/>
        <v>0</v>
      </c>
      <c r="F144" s="29" t="str">
        <f t="shared" si="9"/>
        <v>None</v>
      </c>
      <c r="G144" s="27"/>
      <c r="H144" s="28">
        <f t="shared" si="10"/>
        <v>1</v>
      </c>
      <c r="J144" s="32">
        <v>0</v>
      </c>
      <c r="K144" s="32">
        <v>0</v>
      </c>
    </row>
    <row r="145" spans="1:11" ht="15">
      <c r="A145" s="36"/>
      <c r="B145" s="45">
        <v>42250</v>
      </c>
      <c r="C145" s="33">
        <v>0</v>
      </c>
      <c r="D145" s="23">
        <f t="shared" si="8"/>
        <v>0</v>
      </c>
      <c r="E145" s="20">
        <f t="shared" si="11"/>
        <v>0</v>
      </c>
      <c r="F145" s="29" t="str">
        <f t="shared" si="9"/>
        <v>None</v>
      </c>
      <c r="G145" s="27"/>
      <c r="H145" s="28">
        <f t="shared" si="10"/>
        <v>1</v>
      </c>
      <c r="J145" s="32">
        <v>0</v>
      </c>
      <c r="K145" s="32">
        <v>0</v>
      </c>
    </row>
    <row r="146" spans="1:11" ht="15">
      <c r="A146" s="36"/>
      <c r="B146" s="45">
        <v>42251</v>
      </c>
      <c r="C146" s="33">
        <v>0</v>
      </c>
      <c r="D146" s="23">
        <f t="shared" si="8"/>
        <v>0</v>
      </c>
      <c r="E146" s="20">
        <f t="shared" si="11"/>
        <v>0</v>
      </c>
      <c r="F146" s="29" t="str">
        <f t="shared" si="9"/>
        <v>None</v>
      </c>
      <c r="G146" s="27"/>
      <c r="H146" s="28">
        <f t="shared" si="10"/>
        <v>1</v>
      </c>
      <c r="J146" s="32">
        <v>0</v>
      </c>
      <c r="K146" s="32">
        <v>0</v>
      </c>
    </row>
    <row r="147" spans="1:11" ht="15">
      <c r="A147" s="36"/>
      <c r="B147" s="45">
        <v>42252</v>
      </c>
      <c r="C147" s="33">
        <v>0</v>
      </c>
      <c r="D147" s="23">
        <f t="shared" si="8"/>
        <v>0</v>
      </c>
      <c r="E147" s="20">
        <f t="shared" si="11"/>
        <v>0</v>
      </c>
      <c r="F147" s="29" t="str">
        <f t="shared" si="9"/>
        <v>None</v>
      </c>
      <c r="G147" s="27"/>
      <c r="H147" s="28">
        <f t="shared" si="10"/>
        <v>1</v>
      </c>
      <c r="J147" s="32">
        <v>0</v>
      </c>
      <c r="K147" s="32">
        <v>0</v>
      </c>
    </row>
    <row r="148" spans="1:11" ht="15">
      <c r="A148" s="36"/>
      <c r="B148" s="45">
        <v>42253</v>
      </c>
      <c r="C148" s="33">
        <v>0</v>
      </c>
      <c r="D148" s="23">
        <f t="shared" si="8"/>
        <v>0</v>
      </c>
      <c r="E148" s="20">
        <f t="shared" si="11"/>
        <v>0</v>
      </c>
      <c r="F148" s="29" t="str">
        <f t="shared" si="9"/>
        <v>None</v>
      </c>
      <c r="G148" s="27"/>
      <c r="H148" s="28">
        <f t="shared" si="10"/>
        <v>1</v>
      </c>
      <c r="J148" s="32">
        <v>0</v>
      </c>
      <c r="K148" s="32">
        <v>0</v>
      </c>
    </row>
    <row r="149" spans="1:11" ht="15">
      <c r="A149" s="36"/>
      <c r="B149" s="45">
        <v>42254</v>
      </c>
      <c r="C149" s="33">
        <v>0</v>
      </c>
      <c r="D149" s="23">
        <f t="shared" si="8"/>
        <v>0</v>
      </c>
      <c r="E149" s="20">
        <f t="shared" si="11"/>
        <v>0</v>
      </c>
      <c r="F149" s="29" t="str">
        <f t="shared" si="9"/>
        <v>None</v>
      </c>
      <c r="G149" s="27"/>
      <c r="H149" s="28">
        <f t="shared" si="10"/>
        <v>1</v>
      </c>
      <c r="J149" s="32">
        <v>0</v>
      </c>
      <c r="K149" s="32">
        <v>0</v>
      </c>
    </row>
    <row r="150" spans="1:11" ht="15">
      <c r="A150" s="36"/>
      <c r="B150" s="45">
        <v>42255</v>
      </c>
      <c r="C150" s="33">
        <v>0</v>
      </c>
      <c r="D150" s="23">
        <f t="shared" si="8"/>
        <v>0</v>
      </c>
      <c r="E150" s="20">
        <f t="shared" si="11"/>
        <v>0</v>
      </c>
      <c r="F150" s="29" t="str">
        <f t="shared" si="9"/>
        <v>None</v>
      </c>
      <c r="G150" s="27"/>
      <c r="H150" s="28">
        <f t="shared" si="10"/>
        <v>1</v>
      </c>
      <c r="J150" s="32">
        <v>0</v>
      </c>
      <c r="K150" s="32">
        <v>0</v>
      </c>
    </row>
    <row r="151" spans="1:11" ht="15">
      <c r="A151" s="36"/>
      <c r="B151" s="45">
        <v>42256</v>
      </c>
      <c r="C151" s="33">
        <v>0</v>
      </c>
      <c r="D151" s="23">
        <f t="shared" si="8"/>
        <v>0</v>
      </c>
      <c r="E151" s="20">
        <f t="shared" si="11"/>
        <v>0</v>
      </c>
      <c r="F151" s="29" t="str">
        <f t="shared" si="9"/>
        <v>None</v>
      </c>
      <c r="G151" s="27"/>
      <c r="H151" s="28">
        <f t="shared" si="10"/>
        <v>1</v>
      </c>
      <c r="J151" s="32">
        <v>0</v>
      </c>
      <c r="K151" s="32">
        <v>0</v>
      </c>
    </row>
    <row r="152" spans="1:11" ht="15">
      <c r="A152" s="36"/>
      <c r="B152" s="45">
        <v>42257</v>
      </c>
      <c r="C152" s="33">
        <v>0</v>
      </c>
      <c r="D152" s="23">
        <f t="shared" si="8"/>
        <v>0</v>
      </c>
      <c r="E152" s="20">
        <f t="shared" si="11"/>
        <v>0</v>
      </c>
      <c r="F152" s="29" t="str">
        <f t="shared" si="9"/>
        <v>None</v>
      </c>
      <c r="G152" s="27"/>
      <c r="H152" s="28">
        <f t="shared" si="10"/>
        <v>1</v>
      </c>
      <c r="J152" s="32">
        <v>0</v>
      </c>
      <c r="K152" s="32">
        <v>0</v>
      </c>
    </row>
    <row r="153" spans="1:11" ht="15">
      <c r="A153" s="36"/>
      <c r="B153" s="45">
        <v>42258</v>
      </c>
      <c r="C153" s="33">
        <v>0</v>
      </c>
      <c r="D153" s="23">
        <f t="shared" si="8"/>
        <v>0</v>
      </c>
      <c r="E153" s="20">
        <f t="shared" si="11"/>
        <v>0</v>
      </c>
      <c r="F153" s="29" t="str">
        <f t="shared" si="9"/>
        <v>None</v>
      </c>
      <c r="G153" s="27"/>
      <c r="H153" s="28">
        <f t="shared" si="10"/>
        <v>1</v>
      </c>
      <c r="J153" s="32">
        <v>0</v>
      </c>
      <c r="K153" s="32">
        <v>0</v>
      </c>
    </row>
    <row r="154" spans="1:11" ht="15">
      <c r="A154" s="36"/>
      <c r="B154" s="45">
        <v>42259</v>
      </c>
      <c r="C154" s="33">
        <v>0</v>
      </c>
      <c r="D154" s="23">
        <f t="shared" si="8"/>
        <v>0</v>
      </c>
      <c r="E154" s="20">
        <f t="shared" si="11"/>
        <v>0</v>
      </c>
      <c r="F154" s="29" t="str">
        <f t="shared" si="9"/>
        <v>None</v>
      </c>
      <c r="G154" s="27"/>
      <c r="H154" s="28">
        <f t="shared" si="10"/>
        <v>1</v>
      </c>
      <c r="J154" s="32">
        <v>0</v>
      </c>
      <c r="K154" s="32">
        <v>0</v>
      </c>
    </row>
    <row r="155" spans="1:11" ht="15">
      <c r="A155" s="36"/>
      <c r="B155" s="45">
        <v>42260</v>
      </c>
      <c r="C155" s="33">
        <v>0</v>
      </c>
      <c r="D155" s="23">
        <f t="shared" si="8"/>
        <v>0</v>
      </c>
      <c r="E155" s="20">
        <f t="shared" si="11"/>
        <v>0</v>
      </c>
      <c r="F155" s="29" t="str">
        <f t="shared" si="9"/>
        <v>None</v>
      </c>
      <c r="G155" s="27"/>
      <c r="H155" s="28">
        <f t="shared" si="10"/>
        <v>1</v>
      </c>
      <c r="J155" s="32">
        <v>0</v>
      </c>
      <c r="K155" s="32">
        <v>0</v>
      </c>
    </row>
    <row r="156" spans="1:11" ht="15">
      <c r="A156" s="36"/>
      <c r="B156" s="45">
        <v>42261</v>
      </c>
      <c r="C156" s="33">
        <v>0</v>
      </c>
      <c r="D156" s="23">
        <f t="shared" si="8"/>
        <v>0</v>
      </c>
      <c r="E156" s="20">
        <f t="shared" si="11"/>
        <v>0</v>
      </c>
      <c r="F156" s="29" t="str">
        <f t="shared" si="9"/>
        <v>None</v>
      </c>
      <c r="G156" s="27"/>
      <c r="H156" s="28">
        <f t="shared" si="10"/>
        <v>1</v>
      </c>
      <c r="J156" s="32">
        <v>0</v>
      </c>
      <c r="K156" s="32">
        <v>0</v>
      </c>
    </row>
    <row r="157" spans="1:11" ht="15">
      <c r="A157" s="36"/>
      <c r="B157" s="45">
        <v>42262</v>
      </c>
      <c r="C157" s="33">
        <v>0</v>
      </c>
      <c r="D157" s="23">
        <f t="shared" si="8"/>
        <v>0</v>
      </c>
      <c r="E157" s="20">
        <f t="shared" si="11"/>
        <v>0</v>
      </c>
      <c r="F157" s="29" t="str">
        <f t="shared" si="9"/>
        <v>None</v>
      </c>
      <c r="G157" s="27"/>
      <c r="H157" s="28">
        <f t="shared" si="10"/>
        <v>1</v>
      </c>
      <c r="J157" s="32">
        <v>0</v>
      </c>
      <c r="K157" s="32">
        <v>0</v>
      </c>
    </row>
    <row r="158" spans="1:11" ht="15">
      <c r="A158" s="36"/>
      <c r="B158" s="45">
        <v>42263</v>
      </c>
      <c r="C158" s="33">
        <v>0</v>
      </c>
      <c r="D158" s="23">
        <f t="shared" si="8"/>
        <v>0</v>
      </c>
      <c r="E158" s="20">
        <f t="shared" si="11"/>
        <v>0</v>
      </c>
      <c r="F158" s="29" t="str">
        <f t="shared" si="9"/>
        <v>None</v>
      </c>
      <c r="G158" s="27"/>
      <c r="H158" s="28">
        <f t="shared" si="10"/>
        <v>1</v>
      </c>
      <c r="J158" s="32">
        <v>0</v>
      </c>
      <c r="K158" s="32">
        <v>0</v>
      </c>
    </row>
    <row r="159" spans="1:11" ht="15">
      <c r="A159" s="36"/>
      <c r="B159" s="45">
        <v>42264</v>
      </c>
      <c r="C159" s="33">
        <v>0</v>
      </c>
      <c r="D159" s="23">
        <f t="shared" si="8"/>
        <v>0</v>
      </c>
      <c r="E159" s="20">
        <f t="shared" si="11"/>
        <v>0</v>
      </c>
      <c r="F159" s="29" t="str">
        <f t="shared" si="9"/>
        <v>None</v>
      </c>
      <c r="G159" s="27"/>
      <c r="H159" s="28">
        <f t="shared" si="10"/>
        <v>1</v>
      </c>
      <c r="J159" s="32">
        <v>0</v>
      </c>
      <c r="K159" s="32">
        <v>0</v>
      </c>
    </row>
    <row r="160" spans="1:11" ht="15">
      <c r="A160" s="36"/>
      <c r="B160" s="45">
        <v>42265</v>
      </c>
      <c r="C160" s="33">
        <v>0</v>
      </c>
      <c r="D160" s="23">
        <f t="shared" si="8"/>
        <v>0</v>
      </c>
      <c r="E160" s="20">
        <f t="shared" si="11"/>
        <v>0</v>
      </c>
      <c r="F160" s="29" t="str">
        <f t="shared" si="9"/>
        <v>None</v>
      </c>
      <c r="G160" s="27"/>
      <c r="H160" s="28">
        <f t="shared" si="10"/>
        <v>1</v>
      </c>
      <c r="J160" s="32">
        <v>0</v>
      </c>
      <c r="K160" s="32">
        <v>0</v>
      </c>
    </row>
    <row r="161" spans="1:11" ht="15">
      <c r="A161" s="36"/>
      <c r="B161" s="45">
        <v>42266</v>
      </c>
      <c r="C161" s="33">
        <v>0</v>
      </c>
      <c r="D161" s="23">
        <f t="shared" si="8"/>
        <v>0</v>
      </c>
      <c r="E161" s="20">
        <f t="shared" si="11"/>
        <v>0</v>
      </c>
      <c r="F161" s="29" t="str">
        <f t="shared" si="9"/>
        <v>None</v>
      </c>
      <c r="G161" s="27"/>
      <c r="H161" s="28">
        <f t="shared" si="10"/>
        <v>1</v>
      </c>
      <c r="J161" s="32">
        <v>0</v>
      </c>
      <c r="K161" s="32">
        <v>0</v>
      </c>
    </row>
    <row r="162" spans="1:11" ht="15">
      <c r="A162" s="36"/>
      <c r="B162" s="45">
        <v>42267</v>
      </c>
      <c r="C162" s="33">
        <v>0</v>
      </c>
      <c r="D162" s="23">
        <f t="shared" si="8"/>
        <v>0</v>
      </c>
      <c r="E162" s="20">
        <f t="shared" si="11"/>
        <v>0</v>
      </c>
      <c r="F162" s="29" t="str">
        <f t="shared" si="9"/>
        <v>None</v>
      </c>
      <c r="G162" s="27"/>
      <c r="H162" s="28">
        <f t="shared" si="10"/>
        <v>1</v>
      </c>
      <c r="J162" s="32">
        <v>0</v>
      </c>
      <c r="K162" s="32">
        <v>0</v>
      </c>
    </row>
    <row r="163" spans="1:11" ht="15">
      <c r="A163" s="36"/>
      <c r="B163" s="45">
        <v>42268</v>
      </c>
      <c r="C163" s="33">
        <v>0</v>
      </c>
      <c r="D163" s="23">
        <f t="shared" si="8"/>
        <v>0</v>
      </c>
      <c r="E163" s="20">
        <f t="shared" si="11"/>
        <v>0</v>
      </c>
      <c r="F163" s="29" t="str">
        <f t="shared" si="9"/>
        <v>None</v>
      </c>
      <c r="G163" s="27"/>
      <c r="H163" s="28">
        <f t="shared" si="10"/>
        <v>1</v>
      </c>
      <c r="J163" s="32">
        <v>0</v>
      </c>
      <c r="K163" s="32">
        <v>0</v>
      </c>
    </row>
    <row r="164" spans="1:11" ht="15">
      <c r="A164" s="36"/>
      <c r="B164" s="45">
        <v>42269</v>
      </c>
      <c r="C164" s="33">
        <v>0</v>
      </c>
      <c r="D164" s="23">
        <f t="shared" si="8"/>
        <v>0</v>
      </c>
      <c r="E164" s="20">
        <f t="shared" si="11"/>
        <v>0</v>
      </c>
      <c r="F164" s="29" t="str">
        <f t="shared" si="9"/>
        <v>None</v>
      </c>
      <c r="G164" s="27"/>
      <c r="H164" s="28">
        <f t="shared" si="10"/>
        <v>1</v>
      </c>
      <c r="J164" s="32">
        <v>0</v>
      </c>
      <c r="K164" s="32">
        <v>0</v>
      </c>
    </row>
    <row r="165" spans="1:11" ht="15">
      <c r="A165" s="36"/>
      <c r="B165" s="45">
        <v>42270</v>
      </c>
      <c r="C165" s="33">
        <v>0</v>
      </c>
      <c r="D165" s="23">
        <f t="shared" si="8"/>
        <v>0</v>
      </c>
      <c r="E165" s="20">
        <f t="shared" si="11"/>
        <v>0</v>
      </c>
      <c r="F165" s="29" t="str">
        <f t="shared" si="9"/>
        <v>None</v>
      </c>
      <c r="G165" s="27"/>
      <c r="H165" s="28">
        <f t="shared" si="10"/>
        <v>1</v>
      </c>
      <c r="J165" s="32">
        <v>0</v>
      </c>
      <c r="K165" s="32">
        <v>0</v>
      </c>
    </row>
    <row r="166" spans="1:11" ht="15">
      <c r="A166" s="36"/>
      <c r="B166" s="45">
        <v>42271</v>
      </c>
      <c r="C166" s="33">
        <v>0</v>
      </c>
      <c r="D166" s="23">
        <f t="shared" si="8"/>
        <v>0</v>
      </c>
      <c r="E166" s="20">
        <f t="shared" si="11"/>
        <v>0</v>
      </c>
      <c r="F166" s="29" t="str">
        <f t="shared" si="9"/>
        <v>None</v>
      </c>
      <c r="G166" s="27"/>
      <c r="H166" s="28">
        <f t="shared" si="10"/>
        <v>1</v>
      </c>
      <c r="J166" s="32">
        <v>0</v>
      </c>
      <c r="K166" s="32">
        <v>0</v>
      </c>
    </row>
    <row r="167" spans="1:11" ht="15">
      <c r="A167" s="36"/>
      <c r="B167" s="45">
        <v>42272</v>
      </c>
      <c r="C167" s="33">
        <v>0</v>
      </c>
      <c r="D167" s="23">
        <f t="shared" si="8"/>
        <v>0</v>
      </c>
      <c r="E167" s="20">
        <f t="shared" si="11"/>
        <v>0</v>
      </c>
      <c r="F167" s="29" t="str">
        <f t="shared" si="9"/>
        <v>None</v>
      </c>
      <c r="G167" s="27"/>
      <c r="H167" s="28">
        <f t="shared" si="10"/>
        <v>1</v>
      </c>
      <c r="J167" s="32">
        <v>0</v>
      </c>
      <c r="K167" s="32">
        <v>0</v>
      </c>
    </row>
    <row r="168" spans="1:11" ht="15">
      <c r="A168" s="36"/>
      <c r="B168" s="45">
        <v>42273</v>
      </c>
      <c r="C168" s="33">
        <v>0</v>
      </c>
      <c r="D168" s="23">
        <f t="shared" si="8"/>
        <v>0</v>
      </c>
      <c r="E168" s="20">
        <f t="shared" si="11"/>
        <v>0</v>
      </c>
      <c r="F168" s="29" t="str">
        <f t="shared" si="9"/>
        <v>None</v>
      </c>
      <c r="G168" s="27"/>
      <c r="H168" s="28">
        <f t="shared" si="10"/>
        <v>1</v>
      </c>
      <c r="J168" s="32">
        <v>0</v>
      </c>
      <c r="K168" s="32">
        <v>0</v>
      </c>
    </row>
    <row r="169" spans="1:11" ht="15">
      <c r="A169" s="36"/>
      <c r="B169" s="45">
        <v>42274</v>
      </c>
      <c r="C169" s="33">
        <v>0</v>
      </c>
      <c r="D169" s="23">
        <f t="shared" si="8"/>
        <v>0</v>
      </c>
      <c r="E169" s="20">
        <f t="shared" si="11"/>
        <v>0</v>
      </c>
      <c r="F169" s="29" t="str">
        <f t="shared" si="9"/>
        <v>None</v>
      </c>
      <c r="G169" s="27"/>
      <c r="H169" s="28">
        <f t="shared" si="10"/>
        <v>1</v>
      </c>
      <c r="J169" s="32">
        <v>0</v>
      </c>
      <c r="K169" s="32">
        <v>0</v>
      </c>
    </row>
    <row r="170" spans="1:11" ht="15">
      <c r="A170" s="36"/>
      <c r="B170" s="45">
        <v>42275</v>
      </c>
      <c r="C170" s="33">
        <v>0</v>
      </c>
      <c r="D170" s="23">
        <f t="shared" si="8"/>
        <v>0</v>
      </c>
      <c r="E170" s="20">
        <f t="shared" si="11"/>
        <v>0</v>
      </c>
      <c r="F170" s="29" t="str">
        <f t="shared" si="9"/>
        <v>None</v>
      </c>
      <c r="G170" s="27"/>
      <c r="H170" s="28">
        <f t="shared" si="10"/>
        <v>1</v>
      </c>
      <c r="J170" s="32">
        <v>0</v>
      </c>
      <c r="K170" s="32">
        <v>0</v>
      </c>
    </row>
    <row r="171" spans="1:11" ht="15">
      <c r="A171" s="36"/>
      <c r="B171" s="45">
        <v>42276</v>
      </c>
      <c r="C171" s="33">
        <v>0</v>
      </c>
      <c r="D171" s="23">
        <f t="shared" si="8"/>
        <v>0</v>
      </c>
      <c r="E171" s="20">
        <f t="shared" si="11"/>
        <v>0</v>
      </c>
      <c r="F171" s="29" t="str">
        <f t="shared" si="9"/>
        <v>None</v>
      </c>
      <c r="G171" s="27"/>
      <c r="H171" s="28">
        <f t="shared" si="10"/>
        <v>1</v>
      </c>
      <c r="J171" s="32">
        <v>0</v>
      </c>
      <c r="K171" s="32">
        <v>0</v>
      </c>
    </row>
    <row r="172" spans="1:11" ht="15">
      <c r="A172" s="36"/>
      <c r="B172" s="45">
        <v>42277</v>
      </c>
      <c r="C172" s="33">
        <v>0</v>
      </c>
      <c r="D172" s="23">
        <f t="shared" si="8"/>
        <v>0</v>
      </c>
      <c r="E172" s="20">
        <f t="shared" si="11"/>
        <v>0</v>
      </c>
      <c r="F172" s="29" t="str">
        <f t="shared" si="9"/>
        <v>None</v>
      </c>
      <c r="G172" s="27"/>
      <c r="H172" s="28">
        <f t="shared" si="10"/>
        <v>1</v>
      </c>
      <c r="J172" s="32">
        <v>0</v>
      </c>
      <c r="K172" s="32">
        <v>0</v>
      </c>
    </row>
    <row r="173" spans="1:11" ht="15">
      <c r="A173" s="36"/>
      <c r="B173" s="45">
        <v>42278</v>
      </c>
      <c r="C173" s="33">
        <v>0</v>
      </c>
      <c r="D173" s="23">
        <f t="shared" si="8"/>
        <v>0</v>
      </c>
      <c r="E173" s="20">
        <f t="shared" si="11"/>
        <v>0</v>
      </c>
      <c r="F173" s="29" t="str">
        <f t="shared" si="9"/>
        <v>None</v>
      </c>
      <c r="G173" s="27"/>
      <c r="H173" s="28">
        <f t="shared" si="10"/>
        <v>1</v>
      </c>
      <c r="J173" s="32">
        <v>0</v>
      </c>
      <c r="K173" s="32">
        <v>0</v>
      </c>
    </row>
    <row r="174" spans="1:11" ht="15">
      <c r="A174" s="36"/>
      <c r="B174" s="45">
        <v>42279</v>
      </c>
      <c r="C174" s="33">
        <v>0</v>
      </c>
      <c r="D174" s="23">
        <f t="shared" si="8"/>
        <v>0</v>
      </c>
      <c r="E174" s="20">
        <f t="shared" si="11"/>
        <v>0</v>
      </c>
      <c r="F174" s="29" t="str">
        <f t="shared" si="9"/>
        <v>None</v>
      </c>
      <c r="G174" s="27"/>
      <c r="H174" s="28">
        <f t="shared" si="10"/>
        <v>1</v>
      </c>
      <c r="J174" s="32">
        <v>0</v>
      </c>
      <c r="K174" s="32">
        <v>0</v>
      </c>
    </row>
    <row r="175" spans="1:11" ht="15">
      <c r="A175" s="36"/>
      <c r="B175" s="45">
        <v>42280</v>
      </c>
      <c r="C175" s="33">
        <v>0</v>
      </c>
      <c r="D175" s="23">
        <f t="shared" si="8"/>
        <v>0</v>
      </c>
      <c r="E175" s="20">
        <f t="shared" si="11"/>
        <v>0</v>
      </c>
      <c r="F175" s="29" t="str">
        <f t="shared" si="9"/>
        <v>None</v>
      </c>
      <c r="G175" s="27"/>
      <c r="H175" s="28">
        <f t="shared" si="10"/>
        <v>1</v>
      </c>
      <c r="J175" s="32">
        <v>0</v>
      </c>
      <c r="K175" s="32">
        <v>0</v>
      </c>
    </row>
    <row r="176" spans="1:11" ht="15">
      <c r="A176" s="36"/>
      <c r="B176" s="45">
        <v>42281</v>
      </c>
      <c r="C176" s="33">
        <v>0</v>
      </c>
      <c r="D176" s="23">
        <f t="shared" si="8"/>
        <v>0</v>
      </c>
      <c r="E176" s="20">
        <f t="shared" si="11"/>
        <v>0</v>
      </c>
      <c r="F176" s="29" t="str">
        <f t="shared" si="9"/>
        <v>None</v>
      </c>
      <c r="G176" s="27"/>
      <c r="H176" s="28">
        <f t="shared" si="10"/>
        <v>1</v>
      </c>
      <c r="J176" s="32">
        <v>0</v>
      </c>
      <c r="K176" s="32">
        <v>0</v>
      </c>
    </row>
    <row r="177" spans="1:11" ht="15">
      <c r="A177" s="36"/>
      <c r="B177" s="45">
        <v>42282</v>
      </c>
      <c r="C177" s="33">
        <v>0</v>
      </c>
      <c r="D177" s="23">
        <f t="shared" si="8"/>
        <v>0</v>
      </c>
      <c r="E177" s="20">
        <f t="shared" si="11"/>
        <v>0</v>
      </c>
      <c r="F177" s="29" t="str">
        <f t="shared" si="9"/>
        <v>None</v>
      </c>
      <c r="G177" s="27"/>
      <c r="H177" s="28">
        <f t="shared" si="10"/>
        <v>1</v>
      </c>
      <c r="J177" s="32">
        <v>0</v>
      </c>
      <c r="K177" s="32">
        <v>0</v>
      </c>
    </row>
    <row r="178" spans="1:11" ht="15">
      <c r="A178" s="36"/>
      <c r="B178" s="45">
        <v>42283</v>
      </c>
      <c r="C178" s="33">
        <v>0</v>
      </c>
      <c r="D178" s="23">
        <f t="shared" si="8"/>
        <v>0</v>
      </c>
      <c r="E178" s="20">
        <f t="shared" si="11"/>
        <v>0</v>
      </c>
      <c r="F178" s="29" t="str">
        <f t="shared" si="9"/>
        <v>None</v>
      </c>
      <c r="G178" s="27"/>
      <c r="H178" s="28">
        <f t="shared" si="10"/>
        <v>1</v>
      </c>
      <c r="J178" s="32">
        <v>0</v>
      </c>
      <c r="K178" s="32">
        <v>0</v>
      </c>
    </row>
    <row r="179" spans="1:11" ht="15">
      <c r="A179" s="36"/>
      <c r="B179" s="45">
        <v>42284</v>
      </c>
      <c r="C179" s="33">
        <v>0</v>
      </c>
      <c r="D179" s="23">
        <f t="shared" si="8"/>
        <v>0</v>
      </c>
      <c r="E179" s="20">
        <f t="shared" si="11"/>
        <v>0</v>
      </c>
      <c r="F179" s="29" t="str">
        <f t="shared" si="9"/>
        <v>None</v>
      </c>
      <c r="G179" s="27"/>
      <c r="H179" s="28">
        <f t="shared" si="10"/>
        <v>1</v>
      </c>
      <c r="J179" s="32">
        <v>0</v>
      </c>
      <c r="K179" s="32">
        <v>0</v>
      </c>
    </row>
    <row r="180" spans="1:11" ht="15">
      <c r="A180" s="36"/>
      <c r="B180" s="45">
        <v>42285</v>
      </c>
      <c r="C180" s="33">
        <v>0</v>
      </c>
      <c r="D180" s="23">
        <f t="shared" si="8"/>
        <v>0</v>
      </c>
      <c r="E180" s="20">
        <f t="shared" si="11"/>
        <v>0</v>
      </c>
      <c r="F180" s="29" t="str">
        <f t="shared" si="9"/>
        <v>None</v>
      </c>
      <c r="G180" s="27"/>
      <c r="H180" s="28">
        <f t="shared" si="10"/>
        <v>1</v>
      </c>
      <c r="J180" s="32">
        <v>0</v>
      </c>
      <c r="K180" s="32">
        <v>0</v>
      </c>
    </row>
    <row r="181" spans="1:11" ht="15">
      <c r="A181" s="36"/>
      <c r="B181" s="45">
        <v>42286</v>
      </c>
      <c r="C181" s="33">
        <v>0</v>
      </c>
      <c r="D181" s="23">
        <f t="shared" si="8"/>
        <v>0</v>
      </c>
      <c r="E181" s="20">
        <f t="shared" si="11"/>
        <v>0</v>
      </c>
      <c r="F181" s="29" t="str">
        <f t="shared" si="9"/>
        <v>None</v>
      </c>
      <c r="G181" s="27"/>
      <c r="H181" s="28">
        <f t="shared" si="10"/>
        <v>1</v>
      </c>
      <c r="J181" s="32">
        <v>0</v>
      </c>
      <c r="K181" s="32">
        <v>0</v>
      </c>
    </row>
    <row r="182" spans="1:11" ht="15">
      <c r="A182" s="36"/>
      <c r="B182" s="45">
        <v>42287</v>
      </c>
      <c r="C182" s="33">
        <v>0</v>
      </c>
      <c r="D182" s="23">
        <f t="shared" si="8"/>
        <v>0</v>
      </c>
      <c r="E182" s="20">
        <f t="shared" si="11"/>
        <v>0</v>
      </c>
      <c r="F182" s="29" t="str">
        <f t="shared" si="9"/>
        <v>None</v>
      </c>
      <c r="G182" s="27"/>
      <c r="H182" s="28">
        <f t="shared" si="10"/>
        <v>1</v>
      </c>
      <c r="J182" s="32">
        <v>0</v>
      </c>
      <c r="K182" s="32">
        <v>0</v>
      </c>
    </row>
    <row r="183" spans="1:11" ht="15">
      <c r="A183" s="36"/>
      <c r="B183" s="45">
        <v>42288</v>
      </c>
      <c r="C183" s="33">
        <v>0</v>
      </c>
      <c r="D183" s="23">
        <f t="shared" si="8"/>
        <v>0</v>
      </c>
      <c r="E183" s="20">
        <f t="shared" si="11"/>
        <v>0</v>
      </c>
      <c r="F183" s="29" t="str">
        <f t="shared" si="9"/>
        <v>None</v>
      </c>
      <c r="G183" s="27"/>
      <c r="H183" s="28">
        <f t="shared" si="10"/>
        <v>1</v>
      </c>
      <c r="J183" s="32">
        <v>0</v>
      </c>
      <c r="K183" s="32">
        <v>0</v>
      </c>
    </row>
    <row r="184" spans="1:11" ht="15">
      <c r="A184" s="36"/>
      <c r="B184" s="45">
        <v>42289</v>
      </c>
      <c r="C184" s="33">
        <v>0</v>
      </c>
      <c r="D184" s="23">
        <f t="shared" si="8"/>
        <v>0</v>
      </c>
      <c r="E184" s="20">
        <f t="shared" si="11"/>
        <v>0</v>
      </c>
      <c r="F184" s="29" t="str">
        <f t="shared" si="9"/>
        <v>None</v>
      </c>
      <c r="G184" s="27"/>
      <c r="H184" s="28">
        <f t="shared" si="10"/>
        <v>1</v>
      </c>
      <c r="J184" s="32">
        <v>0</v>
      </c>
      <c r="K184" s="32">
        <v>0</v>
      </c>
    </row>
    <row r="185" spans="1:11" ht="15">
      <c r="A185" s="36"/>
      <c r="B185" s="45">
        <v>42290</v>
      </c>
      <c r="C185" s="33">
        <v>0</v>
      </c>
      <c r="D185" s="23">
        <f t="shared" si="8"/>
        <v>0</v>
      </c>
      <c r="E185" s="20">
        <f t="shared" si="11"/>
        <v>0</v>
      </c>
      <c r="F185" s="29" t="str">
        <f t="shared" si="9"/>
        <v>None</v>
      </c>
      <c r="G185" s="27"/>
      <c r="H185" s="28">
        <f t="shared" si="10"/>
        <v>1</v>
      </c>
      <c r="J185" s="32">
        <v>0</v>
      </c>
      <c r="K185" s="32">
        <v>0</v>
      </c>
    </row>
    <row r="186" spans="1:11" ht="15">
      <c r="A186" s="36"/>
      <c r="B186" s="45">
        <v>42291</v>
      </c>
      <c r="C186" s="33">
        <v>0</v>
      </c>
      <c r="D186" s="23">
        <f t="shared" si="8"/>
        <v>0</v>
      </c>
      <c r="E186" s="20">
        <f t="shared" si="11"/>
        <v>0</v>
      </c>
      <c r="F186" s="29" t="str">
        <f t="shared" si="9"/>
        <v>None</v>
      </c>
      <c r="G186" s="27"/>
      <c r="H186" s="28">
        <f t="shared" si="10"/>
        <v>1</v>
      </c>
      <c r="J186" s="32">
        <v>0</v>
      </c>
      <c r="K186" s="32">
        <v>0</v>
      </c>
    </row>
    <row r="187" spans="1:11" ht="15">
      <c r="A187" s="36"/>
      <c r="B187" s="45">
        <v>42292</v>
      </c>
      <c r="C187" s="33">
        <v>0</v>
      </c>
      <c r="D187" s="23">
        <f t="shared" si="8"/>
        <v>0</v>
      </c>
      <c r="E187" s="20">
        <f t="shared" si="11"/>
        <v>0</v>
      </c>
      <c r="F187" s="29" t="str">
        <f t="shared" si="9"/>
        <v>None</v>
      </c>
      <c r="G187" s="27"/>
      <c r="H187" s="28">
        <f t="shared" si="10"/>
        <v>1</v>
      </c>
      <c r="J187" s="32">
        <v>0</v>
      </c>
      <c r="K187" s="32">
        <v>0</v>
      </c>
    </row>
    <row r="188" spans="1:11" ht="15">
      <c r="A188" s="36"/>
      <c r="B188" s="45">
        <v>42293</v>
      </c>
      <c r="C188" s="33">
        <v>0</v>
      </c>
      <c r="D188" s="23">
        <f t="shared" si="8"/>
        <v>0</v>
      </c>
      <c r="E188" s="20">
        <f t="shared" si="11"/>
        <v>0</v>
      </c>
      <c r="F188" s="29" t="str">
        <f t="shared" si="9"/>
        <v>None</v>
      </c>
      <c r="G188" s="27"/>
      <c r="H188" s="28">
        <f t="shared" si="10"/>
        <v>1</v>
      </c>
      <c r="J188" s="32">
        <v>0</v>
      </c>
      <c r="K188" s="32">
        <v>0</v>
      </c>
    </row>
    <row r="189" spans="1:11" ht="15">
      <c r="A189" s="36"/>
      <c r="B189" s="45">
        <v>42294</v>
      </c>
      <c r="C189" s="33">
        <v>0</v>
      </c>
      <c r="D189" s="23">
        <f t="shared" si="8"/>
        <v>0</v>
      </c>
      <c r="E189" s="20">
        <f t="shared" si="11"/>
        <v>0</v>
      </c>
      <c r="F189" s="29" t="str">
        <f t="shared" si="9"/>
        <v>None</v>
      </c>
      <c r="G189" s="27"/>
      <c r="H189" s="28">
        <f t="shared" si="10"/>
        <v>1</v>
      </c>
      <c r="J189" s="32">
        <v>0</v>
      </c>
      <c r="K189" s="32">
        <v>0</v>
      </c>
    </row>
    <row r="190" spans="1:11" ht="15">
      <c r="A190" s="36"/>
      <c r="B190" s="45">
        <v>42295</v>
      </c>
      <c r="C190" s="33">
        <v>0</v>
      </c>
      <c r="D190" s="23">
        <f t="shared" si="8"/>
        <v>0</v>
      </c>
      <c r="E190" s="20">
        <f t="shared" si="11"/>
        <v>0</v>
      </c>
      <c r="F190" s="29" t="str">
        <f t="shared" si="9"/>
        <v>None</v>
      </c>
      <c r="G190" s="27"/>
      <c r="H190" s="28">
        <f t="shared" si="10"/>
        <v>1</v>
      </c>
      <c r="J190" s="32">
        <v>0</v>
      </c>
      <c r="K190" s="32">
        <v>0</v>
      </c>
    </row>
    <row r="191" spans="1:11" ht="15">
      <c r="A191" s="36"/>
      <c r="B191" s="45">
        <v>42296</v>
      </c>
      <c r="C191" s="33">
        <v>0</v>
      </c>
      <c r="D191" s="23">
        <f t="shared" si="8"/>
        <v>0</v>
      </c>
      <c r="E191" s="20">
        <f t="shared" si="11"/>
        <v>0</v>
      </c>
      <c r="F191" s="29" t="str">
        <f t="shared" si="9"/>
        <v>None</v>
      </c>
      <c r="G191" s="27"/>
      <c r="H191" s="28">
        <f t="shared" si="10"/>
        <v>1</v>
      </c>
      <c r="J191" s="32">
        <v>0</v>
      </c>
      <c r="K191" s="32">
        <v>0</v>
      </c>
    </row>
    <row r="192" spans="1:11" ht="15">
      <c r="A192" s="36"/>
      <c r="B192" s="45">
        <v>42297</v>
      </c>
      <c r="C192" s="33">
        <v>0</v>
      </c>
      <c r="D192" s="23">
        <f t="shared" si="8"/>
        <v>0</v>
      </c>
      <c r="E192" s="20">
        <f t="shared" si="11"/>
        <v>0</v>
      </c>
      <c r="F192" s="29" t="str">
        <f t="shared" si="9"/>
        <v>None</v>
      </c>
      <c r="G192" s="27"/>
      <c r="H192" s="28">
        <f t="shared" si="10"/>
        <v>1</v>
      </c>
      <c r="J192" s="32">
        <v>0</v>
      </c>
      <c r="K192" s="32">
        <v>0</v>
      </c>
    </row>
    <row r="193" spans="1:11" ht="15">
      <c r="A193" s="36"/>
      <c r="B193" s="45">
        <v>42298</v>
      </c>
      <c r="C193" s="33">
        <v>0</v>
      </c>
      <c r="D193" s="23">
        <f t="shared" si="8"/>
        <v>0</v>
      </c>
      <c r="E193" s="20">
        <f t="shared" si="11"/>
        <v>0</v>
      </c>
      <c r="F193" s="29" t="str">
        <f t="shared" si="9"/>
        <v>None</v>
      </c>
      <c r="G193" s="27"/>
      <c r="H193" s="28">
        <f t="shared" si="10"/>
        <v>1</v>
      </c>
      <c r="J193" s="32">
        <v>0</v>
      </c>
      <c r="K193" s="32">
        <v>0</v>
      </c>
    </row>
    <row r="194" spans="1:11" ht="15">
      <c r="A194" s="36"/>
      <c r="B194" s="45">
        <v>42299</v>
      </c>
      <c r="C194" s="33">
        <v>0</v>
      </c>
      <c r="D194" s="23">
        <f t="shared" si="8"/>
        <v>0</v>
      </c>
      <c r="E194" s="20">
        <f t="shared" si="11"/>
        <v>0</v>
      </c>
      <c r="F194" s="29" t="str">
        <f t="shared" si="9"/>
        <v>None</v>
      </c>
      <c r="G194" s="27"/>
      <c r="H194" s="28">
        <f t="shared" si="10"/>
        <v>1</v>
      </c>
      <c r="J194" s="32">
        <v>0</v>
      </c>
      <c r="K194" s="32">
        <v>0</v>
      </c>
    </row>
    <row r="195" spans="1:11" ht="15">
      <c r="A195" s="36"/>
      <c r="B195" s="45">
        <v>42300</v>
      </c>
      <c r="C195" s="33">
        <v>0</v>
      </c>
      <c r="D195" s="23">
        <f t="shared" si="8"/>
        <v>0</v>
      </c>
      <c r="E195" s="20">
        <f t="shared" si="11"/>
        <v>0</v>
      </c>
      <c r="F195" s="29" t="str">
        <f t="shared" si="9"/>
        <v>None</v>
      </c>
      <c r="G195" s="27"/>
      <c r="H195" s="28">
        <f t="shared" si="10"/>
        <v>1</v>
      </c>
      <c r="J195" s="32">
        <v>0</v>
      </c>
      <c r="K195" s="32">
        <v>0</v>
      </c>
    </row>
    <row r="196" spans="1:11" ht="15">
      <c r="A196" s="36"/>
      <c r="B196" s="45">
        <v>42301</v>
      </c>
      <c r="C196" s="33">
        <v>0</v>
      </c>
      <c r="D196" s="23">
        <f t="shared" si="8"/>
        <v>0</v>
      </c>
      <c r="E196" s="20">
        <f t="shared" si="11"/>
        <v>0</v>
      </c>
      <c r="F196" s="29" t="str">
        <f t="shared" si="9"/>
        <v>None</v>
      </c>
      <c r="G196" s="27"/>
      <c r="H196" s="28">
        <f t="shared" si="10"/>
        <v>1</v>
      </c>
      <c r="J196" s="32">
        <v>0</v>
      </c>
      <c r="K196" s="32">
        <v>0</v>
      </c>
    </row>
    <row r="197" spans="1:11" ht="15">
      <c r="A197" s="36"/>
      <c r="B197" s="45">
        <v>42302</v>
      </c>
      <c r="C197" s="33">
        <v>0</v>
      </c>
      <c r="D197" s="23">
        <f aca="true" t="shared" si="12" ref="D197:D203">IF(C197=0,IF(AVERAGE(J197:K197)&gt;32,(AVERAGE(J197:K197)-32)*(5/9),0),IF(C197&gt;32,(C197-32)*(5/9),0))</f>
        <v>0</v>
      </c>
      <c r="E197" s="20">
        <f t="shared" si="11"/>
        <v>0</v>
      </c>
      <c r="F197" s="29" t="str">
        <f aca="true" t="shared" si="13" ref="F197:F203">IF(E197&gt;200,"Re-apply Primo","None")</f>
        <v>None</v>
      </c>
      <c r="G197" s="27"/>
      <c r="H197" s="28">
        <f aca="true" t="shared" si="14" ref="H197:H203">IF(E197&gt;800,"100%",1+(0.183*SIN(2*PI()*E197^0.738/138.828-PI())))</f>
        <v>1</v>
      </c>
      <c r="J197" s="32">
        <v>0</v>
      </c>
      <c r="K197" s="32">
        <v>0</v>
      </c>
    </row>
    <row r="198" spans="1:11" ht="15">
      <c r="A198" s="36"/>
      <c r="B198" s="45">
        <v>42303</v>
      </c>
      <c r="C198" s="33">
        <v>0</v>
      </c>
      <c r="D198" s="23">
        <f t="shared" si="12"/>
        <v>0</v>
      </c>
      <c r="E198" s="20">
        <f aca="true" t="shared" si="15" ref="E198:E203">IF(A198=1,D198,D198+E197)</f>
        <v>0</v>
      </c>
      <c r="F198" s="29" t="str">
        <f t="shared" si="13"/>
        <v>None</v>
      </c>
      <c r="G198" s="27"/>
      <c r="H198" s="28">
        <f t="shared" si="14"/>
        <v>1</v>
      </c>
      <c r="J198" s="32">
        <v>0</v>
      </c>
      <c r="K198" s="32">
        <v>0</v>
      </c>
    </row>
    <row r="199" spans="1:11" ht="15">
      <c r="A199" s="36"/>
      <c r="B199" s="45">
        <v>42304</v>
      </c>
      <c r="C199" s="33">
        <v>0</v>
      </c>
      <c r="D199" s="23">
        <f t="shared" si="12"/>
        <v>0</v>
      </c>
      <c r="E199" s="20">
        <f t="shared" si="15"/>
        <v>0</v>
      </c>
      <c r="F199" s="29" t="str">
        <f t="shared" si="13"/>
        <v>None</v>
      </c>
      <c r="G199" s="27"/>
      <c r="H199" s="28">
        <f t="shared" si="14"/>
        <v>1</v>
      </c>
      <c r="J199" s="32">
        <v>0</v>
      </c>
      <c r="K199" s="32">
        <v>0</v>
      </c>
    </row>
    <row r="200" spans="1:11" ht="15">
      <c r="A200" s="36"/>
      <c r="B200" s="45">
        <v>42305</v>
      </c>
      <c r="C200" s="33">
        <v>0</v>
      </c>
      <c r="D200" s="23">
        <f t="shared" si="12"/>
        <v>0</v>
      </c>
      <c r="E200" s="20">
        <f t="shared" si="15"/>
        <v>0</v>
      </c>
      <c r="F200" s="29" t="str">
        <f t="shared" si="13"/>
        <v>None</v>
      </c>
      <c r="G200" s="27"/>
      <c r="H200" s="28">
        <f t="shared" si="14"/>
        <v>1</v>
      </c>
      <c r="J200" s="32">
        <v>0</v>
      </c>
      <c r="K200" s="32">
        <v>0</v>
      </c>
    </row>
    <row r="201" spans="1:11" ht="15">
      <c r="A201" s="36"/>
      <c r="B201" s="45">
        <v>42306</v>
      </c>
      <c r="C201" s="33">
        <v>0</v>
      </c>
      <c r="D201" s="23">
        <f t="shared" si="12"/>
        <v>0</v>
      </c>
      <c r="E201" s="20">
        <f t="shared" si="15"/>
        <v>0</v>
      </c>
      <c r="F201" s="29" t="str">
        <f t="shared" si="13"/>
        <v>None</v>
      </c>
      <c r="G201" s="27"/>
      <c r="H201" s="28">
        <f t="shared" si="14"/>
        <v>1</v>
      </c>
      <c r="J201" s="32">
        <v>0</v>
      </c>
      <c r="K201" s="32">
        <v>0</v>
      </c>
    </row>
    <row r="202" spans="1:11" ht="15">
      <c r="A202" s="36"/>
      <c r="B202" s="45">
        <v>42307</v>
      </c>
      <c r="C202" s="33">
        <v>0</v>
      </c>
      <c r="D202" s="23">
        <f t="shared" si="12"/>
        <v>0</v>
      </c>
      <c r="E202" s="20">
        <f t="shared" si="15"/>
        <v>0</v>
      </c>
      <c r="F202" s="29" t="str">
        <f t="shared" si="13"/>
        <v>None</v>
      </c>
      <c r="G202" s="27"/>
      <c r="H202" s="28">
        <f t="shared" si="14"/>
        <v>1</v>
      </c>
      <c r="J202" s="32">
        <v>0</v>
      </c>
      <c r="K202" s="32">
        <v>0</v>
      </c>
    </row>
    <row r="203" spans="1:11" ht="15">
      <c r="A203" s="36"/>
      <c r="B203" s="45">
        <v>42308</v>
      </c>
      <c r="C203" s="33">
        <v>0</v>
      </c>
      <c r="D203" s="23">
        <f t="shared" si="12"/>
        <v>0</v>
      </c>
      <c r="E203" s="20">
        <f t="shared" si="15"/>
        <v>0</v>
      </c>
      <c r="F203" s="29" t="str">
        <f t="shared" si="13"/>
        <v>None</v>
      </c>
      <c r="G203" s="27"/>
      <c r="H203" s="28">
        <f t="shared" si="14"/>
        <v>1</v>
      </c>
      <c r="J203" s="32">
        <v>0</v>
      </c>
      <c r="K203" s="32">
        <v>0</v>
      </c>
    </row>
  </sheetData>
  <sheetProtection password="8BC3" sheet="1" objects="1" scenarios="1"/>
  <protectedRanges>
    <protectedRange sqref="B4:B203" name="Date"/>
    <protectedRange sqref="A4:A203" name="Primo Application"/>
    <protectedRange sqref="C4:C203" name="Dailt Mean Air Temperatures"/>
    <protectedRange sqref="J4:K203" name="Forcasted Weather"/>
  </protectedRanges>
  <mergeCells count="4">
    <mergeCell ref="A1:A3"/>
    <mergeCell ref="B1:F2"/>
    <mergeCell ref="H1:H3"/>
    <mergeCell ref="J1:K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L203"/>
  <sheetViews>
    <sheetView zoomScalePageLayoutView="0" workbookViewId="0" topLeftCell="A1">
      <selection activeCell="B4" sqref="B4:B203"/>
    </sheetView>
  </sheetViews>
  <sheetFormatPr defaultColWidth="9.140625" defaultRowHeight="15"/>
  <cols>
    <col min="1" max="1" width="22.7109375" style="8" customWidth="1"/>
    <col min="2" max="2" width="10.140625" style="1" bestFit="1" customWidth="1"/>
    <col min="3" max="3" width="27.00390625" style="3" bestFit="1" customWidth="1"/>
    <col min="4" max="4" width="26.421875" style="1" bestFit="1" customWidth="1"/>
    <col min="5" max="5" width="11.140625" style="1" bestFit="1" customWidth="1"/>
    <col min="6" max="6" width="16.8515625" style="1" bestFit="1" customWidth="1"/>
    <col min="7" max="7" width="16.421875" style="2" bestFit="1" customWidth="1"/>
    <col min="8" max="8" width="4.7109375" style="1" customWidth="1"/>
    <col min="9" max="9" width="20.57421875" style="1" customWidth="1"/>
    <col min="10" max="10" width="4.7109375" style="1" customWidth="1"/>
    <col min="11" max="16384" width="9.140625" style="1" customWidth="1"/>
  </cols>
  <sheetData>
    <row r="1" spans="1:12" ht="14.25" customHeight="1">
      <c r="A1" s="60" t="s">
        <v>0</v>
      </c>
      <c r="B1" s="56" t="s">
        <v>1</v>
      </c>
      <c r="C1" s="56"/>
      <c r="D1" s="56"/>
      <c r="E1" s="56"/>
      <c r="F1" s="56"/>
      <c r="G1" s="57"/>
      <c r="H1" s="9"/>
      <c r="I1" s="58" t="s">
        <v>5</v>
      </c>
      <c r="J1" s="9"/>
      <c r="K1" s="49" t="s">
        <v>24</v>
      </c>
      <c r="L1" s="50"/>
    </row>
    <row r="2" spans="1:12" ht="15.75" customHeight="1">
      <c r="A2" s="60"/>
      <c r="B2" s="56"/>
      <c r="C2" s="56"/>
      <c r="D2" s="56"/>
      <c r="E2" s="56"/>
      <c r="F2" s="56"/>
      <c r="G2" s="57"/>
      <c r="H2" s="9"/>
      <c r="I2" s="58"/>
      <c r="J2" s="10"/>
      <c r="K2" s="51"/>
      <c r="L2" s="52"/>
    </row>
    <row r="3" spans="1:12" ht="36" customHeight="1" thickBot="1">
      <c r="A3" s="61"/>
      <c r="B3" s="11" t="s">
        <v>2</v>
      </c>
      <c r="C3" s="12" t="s">
        <v>18</v>
      </c>
      <c r="D3" s="12" t="s">
        <v>19</v>
      </c>
      <c r="E3" s="12" t="s">
        <v>3</v>
      </c>
      <c r="F3" s="12" t="s">
        <v>25</v>
      </c>
      <c r="G3" s="25" t="s">
        <v>4</v>
      </c>
      <c r="H3" s="13"/>
      <c r="I3" s="59"/>
      <c r="J3" s="14"/>
      <c r="K3" s="15" t="s">
        <v>12</v>
      </c>
      <c r="L3" s="16" t="s">
        <v>13</v>
      </c>
    </row>
    <row r="4" spans="1:12" ht="15">
      <c r="A4" s="35"/>
      <c r="B4" s="21">
        <v>42109</v>
      </c>
      <c r="C4" s="33">
        <v>0</v>
      </c>
      <c r="D4" s="33">
        <v>0</v>
      </c>
      <c r="E4" s="23">
        <f>IF(C4=0,IF(AVERAGE(K4:L4)&gt;32,(AVERAGE(K4:L4)-32)*(5/9),0),IF((AVERAGE(C4:D4))&gt;32,((AVERAGE(C4:D4))-32)*(5/9),0))</f>
        <v>0</v>
      </c>
      <c r="F4" s="24">
        <v>0</v>
      </c>
      <c r="G4" s="26" t="str">
        <f>IF(F4&gt;200,"Re-apply Primo","None")</f>
        <v>None</v>
      </c>
      <c r="H4" s="27"/>
      <c r="I4" s="28">
        <f>IF(F4&gt;800,"100%",1+(0.183*SIN(2*PI()*F4^0.738/138.828-PI())))</f>
        <v>1</v>
      </c>
      <c r="K4" s="31">
        <v>0</v>
      </c>
      <c r="L4" s="31">
        <v>0</v>
      </c>
    </row>
    <row r="5" spans="1:12" ht="15">
      <c r="A5" s="36"/>
      <c r="B5" s="45">
        <v>42110</v>
      </c>
      <c r="C5" s="33">
        <v>0</v>
      </c>
      <c r="D5" s="33">
        <v>0</v>
      </c>
      <c r="E5" s="23">
        <f aca="true" t="shared" si="0" ref="E5:E68">IF(C5=0,IF(AVERAGE(K5:L5)&gt;32,(AVERAGE(K5:L5)-32)*(5/9),0),IF((AVERAGE(C5:D5))&gt;32,((AVERAGE(C5:D5))-32)*(5/9),0))</f>
        <v>0</v>
      </c>
      <c r="F5" s="20">
        <f>IF(A5=1,E5,E5+F4)</f>
        <v>0</v>
      </c>
      <c r="G5" s="29" t="str">
        <f aca="true" t="shared" si="1" ref="G5:G68">IF(F5&gt;200,"Re-apply Primo","None")</f>
        <v>None</v>
      </c>
      <c r="H5" s="27"/>
      <c r="I5" s="28">
        <f aca="true" t="shared" si="2" ref="I5:I68">IF(F5&gt;800,"100%",1+(0.183*SIN(2*PI()*F5^0.738/138.828-PI())))</f>
        <v>1</v>
      </c>
      <c r="K5" s="31">
        <v>0</v>
      </c>
      <c r="L5" s="31">
        <v>0</v>
      </c>
    </row>
    <row r="6" spans="1:12" ht="15">
      <c r="A6" s="36"/>
      <c r="B6" s="45">
        <v>42111</v>
      </c>
      <c r="C6" s="33">
        <v>0</v>
      </c>
      <c r="D6" s="33">
        <v>0</v>
      </c>
      <c r="E6" s="23">
        <f t="shared" si="0"/>
        <v>0</v>
      </c>
      <c r="F6" s="20">
        <f aca="true" t="shared" si="3" ref="F6:F69">IF(A6=1,E6,E6+F5)</f>
        <v>0</v>
      </c>
      <c r="G6" s="29" t="str">
        <f t="shared" si="1"/>
        <v>None</v>
      </c>
      <c r="H6" s="27"/>
      <c r="I6" s="28">
        <f t="shared" si="2"/>
        <v>1</v>
      </c>
      <c r="K6" s="31">
        <v>0</v>
      </c>
      <c r="L6" s="31">
        <v>0</v>
      </c>
    </row>
    <row r="7" spans="1:12" ht="15">
      <c r="A7" s="36"/>
      <c r="B7" s="45">
        <v>42112</v>
      </c>
      <c r="C7" s="33">
        <v>0</v>
      </c>
      <c r="D7" s="33">
        <v>0</v>
      </c>
      <c r="E7" s="23">
        <f t="shared" si="0"/>
        <v>0</v>
      </c>
      <c r="F7" s="20">
        <f t="shared" si="3"/>
        <v>0</v>
      </c>
      <c r="G7" s="29" t="str">
        <f t="shared" si="1"/>
        <v>None</v>
      </c>
      <c r="H7" s="27"/>
      <c r="I7" s="28">
        <f t="shared" si="2"/>
        <v>1</v>
      </c>
      <c r="K7" s="31">
        <v>0</v>
      </c>
      <c r="L7" s="31">
        <v>0</v>
      </c>
    </row>
    <row r="8" spans="1:12" ht="15">
      <c r="A8" s="36"/>
      <c r="B8" s="45">
        <v>42113</v>
      </c>
      <c r="C8" s="33">
        <v>0</v>
      </c>
      <c r="D8" s="33">
        <v>0</v>
      </c>
      <c r="E8" s="23">
        <f t="shared" si="0"/>
        <v>0</v>
      </c>
      <c r="F8" s="20">
        <f t="shared" si="3"/>
        <v>0</v>
      </c>
      <c r="G8" s="29" t="str">
        <f t="shared" si="1"/>
        <v>None</v>
      </c>
      <c r="H8" s="27"/>
      <c r="I8" s="28">
        <f t="shared" si="2"/>
        <v>1</v>
      </c>
      <c r="K8" s="31">
        <v>0</v>
      </c>
      <c r="L8" s="31">
        <v>0</v>
      </c>
    </row>
    <row r="9" spans="1:12" ht="15">
      <c r="A9" s="36"/>
      <c r="B9" s="45">
        <v>42114</v>
      </c>
      <c r="C9" s="33">
        <v>0</v>
      </c>
      <c r="D9" s="33">
        <v>0</v>
      </c>
      <c r="E9" s="23">
        <f t="shared" si="0"/>
        <v>0</v>
      </c>
      <c r="F9" s="20">
        <f t="shared" si="3"/>
        <v>0</v>
      </c>
      <c r="G9" s="29" t="str">
        <f t="shared" si="1"/>
        <v>None</v>
      </c>
      <c r="H9" s="27"/>
      <c r="I9" s="28">
        <f t="shared" si="2"/>
        <v>1</v>
      </c>
      <c r="K9" s="31">
        <v>0</v>
      </c>
      <c r="L9" s="31">
        <v>0</v>
      </c>
    </row>
    <row r="10" spans="1:12" ht="15">
      <c r="A10" s="36"/>
      <c r="B10" s="45">
        <v>42115</v>
      </c>
      <c r="C10" s="33">
        <v>0</v>
      </c>
      <c r="D10" s="33">
        <v>0</v>
      </c>
      <c r="E10" s="23">
        <f t="shared" si="0"/>
        <v>0</v>
      </c>
      <c r="F10" s="20">
        <f t="shared" si="3"/>
        <v>0</v>
      </c>
      <c r="G10" s="29" t="str">
        <f t="shared" si="1"/>
        <v>None</v>
      </c>
      <c r="H10" s="27"/>
      <c r="I10" s="28">
        <f t="shared" si="2"/>
        <v>1</v>
      </c>
      <c r="K10" s="31">
        <v>0</v>
      </c>
      <c r="L10" s="31">
        <v>0</v>
      </c>
    </row>
    <row r="11" spans="1:12" ht="15">
      <c r="A11" s="36"/>
      <c r="B11" s="45">
        <v>42116</v>
      </c>
      <c r="C11" s="33">
        <v>0</v>
      </c>
      <c r="D11" s="33">
        <v>0</v>
      </c>
      <c r="E11" s="23">
        <f t="shared" si="0"/>
        <v>0</v>
      </c>
      <c r="F11" s="20">
        <f t="shared" si="3"/>
        <v>0</v>
      </c>
      <c r="G11" s="29" t="str">
        <f t="shared" si="1"/>
        <v>None</v>
      </c>
      <c r="H11" s="27"/>
      <c r="I11" s="28">
        <f t="shared" si="2"/>
        <v>1</v>
      </c>
      <c r="K11" s="31">
        <v>0</v>
      </c>
      <c r="L11" s="31">
        <v>0</v>
      </c>
    </row>
    <row r="12" spans="1:12" ht="15">
      <c r="A12" s="36"/>
      <c r="B12" s="45">
        <v>42117</v>
      </c>
      <c r="C12" s="33">
        <v>0</v>
      </c>
      <c r="D12" s="33">
        <v>0</v>
      </c>
      <c r="E12" s="23">
        <f t="shared" si="0"/>
        <v>0</v>
      </c>
      <c r="F12" s="20">
        <f t="shared" si="3"/>
        <v>0</v>
      </c>
      <c r="G12" s="29" t="str">
        <f t="shared" si="1"/>
        <v>None</v>
      </c>
      <c r="H12" s="27"/>
      <c r="I12" s="28">
        <f t="shared" si="2"/>
        <v>1</v>
      </c>
      <c r="K12" s="31">
        <v>0</v>
      </c>
      <c r="L12" s="31">
        <v>0</v>
      </c>
    </row>
    <row r="13" spans="1:12" ht="15">
      <c r="A13" s="36"/>
      <c r="B13" s="45">
        <v>42118</v>
      </c>
      <c r="C13" s="33">
        <v>0</v>
      </c>
      <c r="D13" s="33">
        <v>0</v>
      </c>
      <c r="E13" s="23">
        <f t="shared" si="0"/>
        <v>0</v>
      </c>
      <c r="F13" s="20">
        <f t="shared" si="3"/>
        <v>0</v>
      </c>
      <c r="G13" s="29" t="str">
        <f t="shared" si="1"/>
        <v>None</v>
      </c>
      <c r="H13" s="27"/>
      <c r="I13" s="28">
        <f t="shared" si="2"/>
        <v>1</v>
      </c>
      <c r="K13" s="31">
        <v>0</v>
      </c>
      <c r="L13" s="31">
        <v>0</v>
      </c>
    </row>
    <row r="14" spans="1:12" ht="15">
      <c r="A14" s="36"/>
      <c r="B14" s="45">
        <v>42119</v>
      </c>
      <c r="C14" s="33">
        <v>0</v>
      </c>
      <c r="D14" s="33">
        <v>0</v>
      </c>
      <c r="E14" s="23">
        <f t="shared" si="0"/>
        <v>0</v>
      </c>
      <c r="F14" s="20">
        <f t="shared" si="3"/>
        <v>0</v>
      </c>
      <c r="G14" s="29" t="str">
        <f t="shared" si="1"/>
        <v>None</v>
      </c>
      <c r="H14" s="27"/>
      <c r="I14" s="28">
        <f t="shared" si="2"/>
        <v>1</v>
      </c>
      <c r="K14" s="31">
        <v>0</v>
      </c>
      <c r="L14" s="31">
        <v>0</v>
      </c>
    </row>
    <row r="15" spans="1:12" ht="15">
      <c r="A15" s="36"/>
      <c r="B15" s="45">
        <v>42120</v>
      </c>
      <c r="C15" s="33">
        <v>0</v>
      </c>
      <c r="D15" s="33">
        <v>0</v>
      </c>
      <c r="E15" s="23">
        <f t="shared" si="0"/>
        <v>0</v>
      </c>
      <c r="F15" s="20">
        <f t="shared" si="3"/>
        <v>0</v>
      </c>
      <c r="G15" s="29" t="str">
        <f t="shared" si="1"/>
        <v>None</v>
      </c>
      <c r="H15" s="27"/>
      <c r="I15" s="28">
        <f t="shared" si="2"/>
        <v>1</v>
      </c>
      <c r="K15" s="31">
        <v>0</v>
      </c>
      <c r="L15" s="31">
        <v>0</v>
      </c>
    </row>
    <row r="16" spans="1:12" ht="15">
      <c r="A16" s="36"/>
      <c r="B16" s="45">
        <v>42121</v>
      </c>
      <c r="C16" s="33">
        <v>0</v>
      </c>
      <c r="D16" s="33">
        <v>0</v>
      </c>
      <c r="E16" s="23">
        <f t="shared" si="0"/>
        <v>0</v>
      </c>
      <c r="F16" s="20">
        <f t="shared" si="3"/>
        <v>0</v>
      </c>
      <c r="G16" s="29" t="str">
        <f t="shared" si="1"/>
        <v>None</v>
      </c>
      <c r="H16" s="27"/>
      <c r="I16" s="28">
        <f t="shared" si="2"/>
        <v>1</v>
      </c>
      <c r="K16" s="31">
        <v>0</v>
      </c>
      <c r="L16" s="31">
        <v>0</v>
      </c>
    </row>
    <row r="17" spans="1:12" ht="15">
      <c r="A17" s="36"/>
      <c r="B17" s="45">
        <v>42122</v>
      </c>
      <c r="C17" s="33">
        <v>0</v>
      </c>
      <c r="D17" s="33">
        <v>0</v>
      </c>
      <c r="E17" s="23">
        <f t="shared" si="0"/>
        <v>0</v>
      </c>
      <c r="F17" s="20">
        <f t="shared" si="3"/>
        <v>0</v>
      </c>
      <c r="G17" s="29" t="str">
        <f t="shared" si="1"/>
        <v>None</v>
      </c>
      <c r="H17" s="27"/>
      <c r="I17" s="28">
        <f t="shared" si="2"/>
        <v>1</v>
      </c>
      <c r="K17" s="31">
        <v>0</v>
      </c>
      <c r="L17" s="31">
        <v>0</v>
      </c>
    </row>
    <row r="18" spans="1:12" ht="15">
      <c r="A18" s="36"/>
      <c r="B18" s="45">
        <v>42123</v>
      </c>
      <c r="C18" s="33">
        <v>0</v>
      </c>
      <c r="D18" s="33">
        <v>0</v>
      </c>
      <c r="E18" s="23">
        <f t="shared" si="0"/>
        <v>0</v>
      </c>
      <c r="F18" s="20">
        <f t="shared" si="3"/>
        <v>0</v>
      </c>
      <c r="G18" s="29" t="str">
        <f t="shared" si="1"/>
        <v>None</v>
      </c>
      <c r="H18" s="27"/>
      <c r="I18" s="28">
        <f t="shared" si="2"/>
        <v>1</v>
      </c>
      <c r="K18" s="31">
        <v>0</v>
      </c>
      <c r="L18" s="31">
        <v>0</v>
      </c>
    </row>
    <row r="19" spans="1:12" ht="15">
      <c r="A19" s="36"/>
      <c r="B19" s="45">
        <v>42124</v>
      </c>
      <c r="C19" s="33">
        <v>0</v>
      </c>
      <c r="D19" s="33">
        <v>0</v>
      </c>
      <c r="E19" s="23">
        <f t="shared" si="0"/>
        <v>0</v>
      </c>
      <c r="F19" s="20">
        <f t="shared" si="3"/>
        <v>0</v>
      </c>
      <c r="G19" s="29" t="str">
        <f t="shared" si="1"/>
        <v>None</v>
      </c>
      <c r="H19" s="27"/>
      <c r="I19" s="28">
        <f t="shared" si="2"/>
        <v>1</v>
      </c>
      <c r="K19" s="31">
        <v>0</v>
      </c>
      <c r="L19" s="31">
        <v>0</v>
      </c>
    </row>
    <row r="20" spans="1:12" ht="15">
      <c r="A20" s="36"/>
      <c r="B20" s="45">
        <v>42125</v>
      </c>
      <c r="C20" s="33">
        <v>0</v>
      </c>
      <c r="D20" s="33">
        <v>0</v>
      </c>
      <c r="E20" s="23">
        <f t="shared" si="0"/>
        <v>0</v>
      </c>
      <c r="F20" s="20">
        <f t="shared" si="3"/>
        <v>0</v>
      </c>
      <c r="G20" s="29" t="str">
        <f t="shared" si="1"/>
        <v>None</v>
      </c>
      <c r="H20" s="27"/>
      <c r="I20" s="28">
        <f t="shared" si="2"/>
        <v>1</v>
      </c>
      <c r="K20" s="31">
        <v>0</v>
      </c>
      <c r="L20" s="31">
        <v>0</v>
      </c>
    </row>
    <row r="21" spans="1:12" ht="15">
      <c r="A21" s="36"/>
      <c r="B21" s="45">
        <v>42126</v>
      </c>
      <c r="C21" s="33">
        <v>0</v>
      </c>
      <c r="D21" s="33">
        <v>0</v>
      </c>
      <c r="E21" s="23">
        <f t="shared" si="0"/>
        <v>0</v>
      </c>
      <c r="F21" s="20">
        <f t="shared" si="3"/>
        <v>0</v>
      </c>
      <c r="G21" s="29" t="str">
        <f t="shared" si="1"/>
        <v>None</v>
      </c>
      <c r="H21" s="27"/>
      <c r="I21" s="28">
        <f t="shared" si="2"/>
        <v>1</v>
      </c>
      <c r="K21" s="31">
        <v>0</v>
      </c>
      <c r="L21" s="31">
        <v>0</v>
      </c>
    </row>
    <row r="22" spans="1:12" ht="15">
      <c r="A22" s="36"/>
      <c r="B22" s="45">
        <v>42127</v>
      </c>
      <c r="C22" s="33">
        <v>0</v>
      </c>
      <c r="D22" s="33">
        <v>0</v>
      </c>
      <c r="E22" s="23">
        <f t="shared" si="0"/>
        <v>0</v>
      </c>
      <c r="F22" s="20">
        <f t="shared" si="3"/>
        <v>0</v>
      </c>
      <c r="G22" s="29" t="str">
        <f t="shared" si="1"/>
        <v>None</v>
      </c>
      <c r="H22" s="27"/>
      <c r="I22" s="28">
        <f t="shared" si="2"/>
        <v>1</v>
      </c>
      <c r="K22" s="31">
        <v>0</v>
      </c>
      <c r="L22" s="31">
        <v>0</v>
      </c>
    </row>
    <row r="23" spans="1:12" ht="15">
      <c r="A23" s="36"/>
      <c r="B23" s="45">
        <v>42128</v>
      </c>
      <c r="C23" s="33">
        <v>0</v>
      </c>
      <c r="D23" s="33">
        <v>0</v>
      </c>
      <c r="E23" s="23">
        <f t="shared" si="0"/>
        <v>0</v>
      </c>
      <c r="F23" s="20">
        <f t="shared" si="3"/>
        <v>0</v>
      </c>
      <c r="G23" s="29" t="str">
        <f t="shared" si="1"/>
        <v>None</v>
      </c>
      <c r="H23" s="27"/>
      <c r="I23" s="28">
        <f t="shared" si="2"/>
        <v>1</v>
      </c>
      <c r="K23" s="31">
        <v>0</v>
      </c>
      <c r="L23" s="31">
        <v>0</v>
      </c>
    </row>
    <row r="24" spans="1:12" ht="15">
      <c r="A24" s="36"/>
      <c r="B24" s="45">
        <v>42129</v>
      </c>
      <c r="C24" s="33">
        <v>0</v>
      </c>
      <c r="D24" s="33">
        <v>0</v>
      </c>
      <c r="E24" s="23">
        <f t="shared" si="0"/>
        <v>0</v>
      </c>
      <c r="F24" s="20">
        <f t="shared" si="3"/>
        <v>0</v>
      </c>
      <c r="G24" s="29" t="str">
        <f t="shared" si="1"/>
        <v>None</v>
      </c>
      <c r="H24" s="27"/>
      <c r="I24" s="28">
        <f t="shared" si="2"/>
        <v>1</v>
      </c>
      <c r="K24" s="31">
        <v>0</v>
      </c>
      <c r="L24" s="31">
        <v>0</v>
      </c>
    </row>
    <row r="25" spans="1:12" ht="15">
      <c r="A25" s="36"/>
      <c r="B25" s="45">
        <v>42130</v>
      </c>
      <c r="C25" s="33">
        <v>0</v>
      </c>
      <c r="D25" s="33">
        <v>0</v>
      </c>
      <c r="E25" s="23">
        <f t="shared" si="0"/>
        <v>0</v>
      </c>
      <c r="F25" s="20">
        <f t="shared" si="3"/>
        <v>0</v>
      </c>
      <c r="G25" s="29" t="str">
        <f t="shared" si="1"/>
        <v>None</v>
      </c>
      <c r="H25" s="27"/>
      <c r="I25" s="28">
        <f t="shared" si="2"/>
        <v>1</v>
      </c>
      <c r="K25" s="31">
        <v>0</v>
      </c>
      <c r="L25" s="31">
        <v>0</v>
      </c>
    </row>
    <row r="26" spans="1:12" ht="15">
      <c r="A26" s="36"/>
      <c r="B26" s="45">
        <v>42131</v>
      </c>
      <c r="C26" s="33">
        <v>0</v>
      </c>
      <c r="D26" s="33">
        <v>0</v>
      </c>
      <c r="E26" s="23">
        <f t="shared" si="0"/>
        <v>0</v>
      </c>
      <c r="F26" s="20">
        <f t="shared" si="3"/>
        <v>0</v>
      </c>
      <c r="G26" s="29" t="str">
        <f t="shared" si="1"/>
        <v>None</v>
      </c>
      <c r="H26" s="27"/>
      <c r="I26" s="28">
        <f t="shared" si="2"/>
        <v>1</v>
      </c>
      <c r="K26" s="31">
        <v>0</v>
      </c>
      <c r="L26" s="31">
        <v>0</v>
      </c>
    </row>
    <row r="27" spans="1:12" ht="15">
      <c r="A27" s="36"/>
      <c r="B27" s="45">
        <v>42132</v>
      </c>
      <c r="C27" s="33">
        <v>0</v>
      </c>
      <c r="D27" s="33">
        <v>0</v>
      </c>
      <c r="E27" s="23">
        <f t="shared" si="0"/>
        <v>0</v>
      </c>
      <c r="F27" s="20">
        <f t="shared" si="3"/>
        <v>0</v>
      </c>
      <c r="G27" s="29" t="str">
        <f t="shared" si="1"/>
        <v>None</v>
      </c>
      <c r="H27" s="27"/>
      <c r="I27" s="28">
        <f t="shared" si="2"/>
        <v>1</v>
      </c>
      <c r="K27" s="31">
        <v>0</v>
      </c>
      <c r="L27" s="31">
        <v>0</v>
      </c>
    </row>
    <row r="28" spans="1:12" ht="15">
      <c r="A28" s="36"/>
      <c r="B28" s="45">
        <v>42133</v>
      </c>
      <c r="C28" s="33">
        <v>0</v>
      </c>
      <c r="D28" s="33">
        <v>0</v>
      </c>
      <c r="E28" s="23">
        <f t="shared" si="0"/>
        <v>0</v>
      </c>
      <c r="F28" s="20">
        <f t="shared" si="3"/>
        <v>0</v>
      </c>
      <c r="G28" s="29" t="str">
        <f t="shared" si="1"/>
        <v>None</v>
      </c>
      <c r="H28" s="27"/>
      <c r="I28" s="28">
        <f t="shared" si="2"/>
        <v>1</v>
      </c>
      <c r="K28" s="31">
        <v>0</v>
      </c>
      <c r="L28" s="31">
        <v>0</v>
      </c>
    </row>
    <row r="29" spans="1:12" ht="15">
      <c r="A29" s="36"/>
      <c r="B29" s="45">
        <v>42134</v>
      </c>
      <c r="C29" s="33">
        <v>0</v>
      </c>
      <c r="D29" s="33">
        <v>0</v>
      </c>
      <c r="E29" s="23">
        <f t="shared" si="0"/>
        <v>0</v>
      </c>
      <c r="F29" s="20">
        <f t="shared" si="3"/>
        <v>0</v>
      </c>
      <c r="G29" s="29" t="str">
        <f t="shared" si="1"/>
        <v>None</v>
      </c>
      <c r="H29" s="27"/>
      <c r="I29" s="28">
        <f t="shared" si="2"/>
        <v>1</v>
      </c>
      <c r="K29" s="31">
        <v>0</v>
      </c>
      <c r="L29" s="31">
        <v>0</v>
      </c>
    </row>
    <row r="30" spans="1:12" ht="15">
      <c r="A30" s="36"/>
      <c r="B30" s="45">
        <v>42135</v>
      </c>
      <c r="C30" s="33">
        <v>0</v>
      </c>
      <c r="D30" s="33">
        <v>0</v>
      </c>
      <c r="E30" s="23">
        <f t="shared" si="0"/>
        <v>0</v>
      </c>
      <c r="F30" s="20">
        <f t="shared" si="3"/>
        <v>0</v>
      </c>
      <c r="G30" s="29" t="str">
        <f t="shared" si="1"/>
        <v>None</v>
      </c>
      <c r="H30" s="27"/>
      <c r="I30" s="28">
        <f t="shared" si="2"/>
        <v>1</v>
      </c>
      <c r="K30" s="31">
        <v>0</v>
      </c>
      <c r="L30" s="31">
        <v>0</v>
      </c>
    </row>
    <row r="31" spans="1:12" ht="15">
      <c r="A31" s="36"/>
      <c r="B31" s="45">
        <v>42136</v>
      </c>
      <c r="C31" s="33">
        <v>0</v>
      </c>
      <c r="D31" s="33">
        <v>0</v>
      </c>
      <c r="E31" s="23">
        <f t="shared" si="0"/>
        <v>0</v>
      </c>
      <c r="F31" s="20">
        <f t="shared" si="3"/>
        <v>0</v>
      </c>
      <c r="G31" s="29" t="str">
        <f t="shared" si="1"/>
        <v>None</v>
      </c>
      <c r="H31" s="27"/>
      <c r="I31" s="28">
        <f t="shared" si="2"/>
        <v>1</v>
      </c>
      <c r="K31" s="31">
        <v>0</v>
      </c>
      <c r="L31" s="31">
        <v>0</v>
      </c>
    </row>
    <row r="32" spans="1:12" ht="15">
      <c r="A32" s="36"/>
      <c r="B32" s="45">
        <v>42137</v>
      </c>
      <c r="C32" s="33">
        <v>0</v>
      </c>
      <c r="D32" s="33">
        <v>0</v>
      </c>
      <c r="E32" s="23">
        <f t="shared" si="0"/>
        <v>0</v>
      </c>
      <c r="F32" s="20">
        <f t="shared" si="3"/>
        <v>0</v>
      </c>
      <c r="G32" s="29" t="str">
        <f t="shared" si="1"/>
        <v>None</v>
      </c>
      <c r="H32" s="27"/>
      <c r="I32" s="28">
        <f t="shared" si="2"/>
        <v>1</v>
      </c>
      <c r="K32" s="31">
        <v>0</v>
      </c>
      <c r="L32" s="31">
        <v>0</v>
      </c>
    </row>
    <row r="33" spans="1:12" ht="15">
      <c r="A33" s="36"/>
      <c r="B33" s="45">
        <v>42138</v>
      </c>
      <c r="C33" s="33">
        <v>0</v>
      </c>
      <c r="D33" s="33">
        <v>0</v>
      </c>
      <c r="E33" s="23">
        <f t="shared" si="0"/>
        <v>0</v>
      </c>
      <c r="F33" s="20">
        <f t="shared" si="3"/>
        <v>0</v>
      </c>
      <c r="G33" s="29" t="str">
        <f t="shared" si="1"/>
        <v>None</v>
      </c>
      <c r="H33" s="27"/>
      <c r="I33" s="28">
        <f t="shared" si="2"/>
        <v>1</v>
      </c>
      <c r="K33" s="31">
        <v>0</v>
      </c>
      <c r="L33" s="31">
        <v>0</v>
      </c>
    </row>
    <row r="34" spans="1:12" ht="15">
      <c r="A34" s="36"/>
      <c r="B34" s="45">
        <v>42139</v>
      </c>
      <c r="C34" s="33">
        <v>0</v>
      </c>
      <c r="D34" s="33">
        <v>0</v>
      </c>
      <c r="E34" s="23">
        <f t="shared" si="0"/>
        <v>0</v>
      </c>
      <c r="F34" s="20">
        <f t="shared" si="3"/>
        <v>0</v>
      </c>
      <c r="G34" s="29" t="str">
        <f t="shared" si="1"/>
        <v>None</v>
      </c>
      <c r="H34" s="27"/>
      <c r="I34" s="28">
        <f t="shared" si="2"/>
        <v>1</v>
      </c>
      <c r="K34" s="31">
        <v>0</v>
      </c>
      <c r="L34" s="31">
        <v>0</v>
      </c>
    </row>
    <row r="35" spans="1:12" ht="15">
      <c r="A35" s="36"/>
      <c r="B35" s="45">
        <v>42140</v>
      </c>
      <c r="C35" s="33">
        <v>0</v>
      </c>
      <c r="D35" s="33">
        <v>0</v>
      </c>
      <c r="E35" s="23">
        <f t="shared" si="0"/>
        <v>0</v>
      </c>
      <c r="F35" s="20">
        <f t="shared" si="3"/>
        <v>0</v>
      </c>
      <c r="G35" s="29" t="str">
        <f t="shared" si="1"/>
        <v>None</v>
      </c>
      <c r="H35" s="27"/>
      <c r="I35" s="28">
        <f t="shared" si="2"/>
        <v>1</v>
      </c>
      <c r="K35" s="31">
        <v>0</v>
      </c>
      <c r="L35" s="31">
        <v>0</v>
      </c>
    </row>
    <row r="36" spans="1:12" ht="15">
      <c r="A36" s="36"/>
      <c r="B36" s="45">
        <v>42141</v>
      </c>
      <c r="C36" s="33">
        <v>0</v>
      </c>
      <c r="D36" s="33">
        <v>0</v>
      </c>
      <c r="E36" s="23">
        <f t="shared" si="0"/>
        <v>0</v>
      </c>
      <c r="F36" s="20">
        <f t="shared" si="3"/>
        <v>0</v>
      </c>
      <c r="G36" s="29" t="str">
        <f t="shared" si="1"/>
        <v>None</v>
      </c>
      <c r="H36" s="27"/>
      <c r="I36" s="28">
        <f t="shared" si="2"/>
        <v>1</v>
      </c>
      <c r="K36" s="31">
        <v>0</v>
      </c>
      <c r="L36" s="31">
        <v>0</v>
      </c>
    </row>
    <row r="37" spans="1:12" ht="15">
      <c r="A37" s="36"/>
      <c r="B37" s="45">
        <v>42142</v>
      </c>
      <c r="C37" s="33">
        <v>0</v>
      </c>
      <c r="D37" s="33">
        <v>0</v>
      </c>
      <c r="E37" s="23">
        <f t="shared" si="0"/>
        <v>0</v>
      </c>
      <c r="F37" s="20">
        <f t="shared" si="3"/>
        <v>0</v>
      </c>
      <c r="G37" s="29" t="str">
        <f t="shared" si="1"/>
        <v>None</v>
      </c>
      <c r="H37" s="27"/>
      <c r="I37" s="28">
        <f t="shared" si="2"/>
        <v>1</v>
      </c>
      <c r="K37" s="31">
        <v>0</v>
      </c>
      <c r="L37" s="31">
        <v>0</v>
      </c>
    </row>
    <row r="38" spans="1:12" ht="15">
      <c r="A38" s="36"/>
      <c r="B38" s="45">
        <v>42143</v>
      </c>
      <c r="C38" s="33">
        <v>0</v>
      </c>
      <c r="D38" s="33">
        <v>0</v>
      </c>
      <c r="E38" s="23">
        <f t="shared" si="0"/>
        <v>0</v>
      </c>
      <c r="F38" s="20">
        <f t="shared" si="3"/>
        <v>0</v>
      </c>
      <c r="G38" s="29" t="str">
        <f t="shared" si="1"/>
        <v>None</v>
      </c>
      <c r="H38" s="27"/>
      <c r="I38" s="28">
        <f t="shared" si="2"/>
        <v>1</v>
      </c>
      <c r="K38" s="31">
        <v>0</v>
      </c>
      <c r="L38" s="31">
        <v>0</v>
      </c>
    </row>
    <row r="39" spans="1:12" ht="15">
      <c r="A39" s="36"/>
      <c r="B39" s="45">
        <v>42144</v>
      </c>
      <c r="C39" s="33">
        <v>0</v>
      </c>
      <c r="D39" s="33">
        <v>0</v>
      </c>
      <c r="E39" s="23">
        <f t="shared" si="0"/>
        <v>0</v>
      </c>
      <c r="F39" s="20">
        <f t="shared" si="3"/>
        <v>0</v>
      </c>
      <c r="G39" s="29" t="str">
        <f t="shared" si="1"/>
        <v>None</v>
      </c>
      <c r="H39" s="27"/>
      <c r="I39" s="28">
        <f t="shared" si="2"/>
        <v>1</v>
      </c>
      <c r="K39" s="31">
        <v>0</v>
      </c>
      <c r="L39" s="31">
        <v>0</v>
      </c>
    </row>
    <row r="40" spans="1:12" ht="15">
      <c r="A40" s="36"/>
      <c r="B40" s="45">
        <v>42145</v>
      </c>
      <c r="C40" s="33">
        <v>0</v>
      </c>
      <c r="D40" s="33">
        <v>0</v>
      </c>
      <c r="E40" s="23">
        <f t="shared" si="0"/>
        <v>0</v>
      </c>
      <c r="F40" s="20">
        <f t="shared" si="3"/>
        <v>0</v>
      </c>
      <c r="G40" s="29" t="str">
        <f t="shared" si="1"/>
        <v>None</v>
      </c>
      <c r="H40" s="27"/>
      <c r="I40" s="28">
        <f t="shared" si="2"/>
        <v>1</v>
      </c>
      <c r="K40" s="31">
        <v>0</v>
      </c>
      <c r="L40" s="31">
        <v>0</v>
      </c>
    </row>
    <row r="41" spans="1:12" ht="15">
      <c r="A41" s="36"/>
      <c r="B41" s="45">
        <v>42146</v>
      </c>
      <c r="C41" s="33">
        <v>0</v>
      </c>
      <c r="D41" s="33">
        <v>0</v>
      </c>
      <c r="E41" s="23">
        <f t="shared" si="0"/>
        <v>0</v>
      </c>
      <c r="F41" s="20">
        <f t="shared" si="3"/>
        <v>0</v>
      </c>
      <c r="G41" s="29" t="str">
        <f t="shared" si="1"/>
        <v>None</v>
      </c>
      <c r="H41" s="27"/>
      <c r="I41" s="28">
        <f t="shared" si="2"/>
        <v>1</v>
      </c>
      <c r="K41" s="31">
        <v>0</v>
      </c>
      <c r="L41" s="31">
        <v>0</v>
      </c>
    </row>
    <row r="42" spans="1:12" ht="15">
      <c r="A42" s="36"/>
      <c r="B42" s="45">
        <v>42147</v>
      </c>
      <c r="C42" s="33">
        <v>0</v>
      </c>
      <c r="D42" s="33">
        <v>0</v>
      </c>
      <c r="E42" s="23">
        <f t="shared" si="0"/>
        <v>0</v>
      </c>
      <c r="F42" s="20">
        <f t="shared" si="3"/>
        <v>0</v>
      </c>
      <c r="G42" s="29" t="str">
        <f t="shared" si="1"/>
        <v>None</v>
      </c>
      <c r="H42" s="27"/>
      <c r="I42" s="28">
        <f t="shared" si="2"/>
        <v>1</v>
      </c>
      <c r="K42" s="31">
        <v>0</v>
      </c>
      <c r="L42" s="31">
        <v>0</v>
      </c>
    </row>
    <row r="43" spans="1:12" ht="15">
      <c r="A43" s="36"/>
      <c r="B43" s="45">
        <v>42148</v>
      </c>
      <c r="C43" s="33">
        <v>0</v>
      </c>
      <c r="D43" s="33">
        <v>0</v>
      </c>
      <c r="E43" s="23">
        <f t="shared" si="0"/>
        <v>0</v>
      </c>
      <c r="F43" s="20">
        <f t="shared" si="3"/>
        <v>0</v>
      </c>
      <c r="G43" s="29" t="str">
        <f t="shared" si="1"/>
        <v>None</v>
      </c>
      <c r="H43" s="27"/>
      <c r="I43" s="28">
        <f t="shared" si="2"/>
        <v>1</v>
      </c>
      <c r="K43" s="31">
        <v>0</v>
      </c>
      <c r="L43" s="31">
        <v>0</v>
      </c>
    </row>
    <row r="44" spans="1:12" ht="15">
      <c r="A44" s="36"/>
      <c r="B44" s="45">
        <v>42149</v>
      </c>
      <c r="C44" s="33">
        <v>0</v>
      </c>
      <c r="D44" s="33">
        <v>0</v>
      </c>
      <c r="E44" s="23">
        <f t="shared" si="0"/>
        <v>0</v>
      </c>
      <c r="F44" s="20">
        <f t="shared" si="3"/>
        <v>0</v>
      </c>
      <c r="G44" s="29" t="str">
        <f t="shared" si="1"/>
        <v>None</v>
      </c>
      <c r="H44" s="27"/>
      <c r="I44" s="28">
        <f t="shared" si="2"/>
        <v>1</v>
      </c>
      <c r="K44" s="31">
        <v>0</v>
      </c>
      <c r="L44" s="31">
        <v>0</v>
      </c>
    </row>
    <row r="45" spans="1:12" ht="15">
      <c r="A45" s="36"/>
      <c r="B45" s="45">
        <v>42150</v>
      </c>
      <c r="C45" s="33">
        <v>0</v>
      </c>
      <c r="D45" s="33">
        <v>0</v>
      </c>
      <c r="E45" s="23">
        <f t="shared" si="0"/>
        <v>0</v>
      </c>
      <c r="F45" s="20">
        <f t="shared" si="3"/>
        <v>0</v>
      </c>
      <c r="G45" s="29" t="str">
        <f t="shared" si="1"/>
        <v>None</v>
      </c>
      <c r="H45" s="27"/>
      <c r="I45" s="28">
        <f t="shared" si="2"/>
        <v>1</v>
      </c>
      <c r="K45" s="31">
        <v>0</v>
      </c>
      <c r="L45" s="31">
        <v>0</v>
      </c>
    </row>
    <row r="46" spans="1:12" ht="15">
      <c r="A46" s="36"/>
      <c r="B46" s="45">
        <v>42151</v>
      </c>
      <c r="C46" s="33">
        <v>0</v>
      </c>
      <c r="D46" s="33">
        <v>0</v>
      </c>
      <c r="E46" s="23">
        <f t="shared" si="0"/>
        <v>0</v>
      </c>
      <c r="F46" s="20">
        <f t="shared" si="3"/>
        <v>0</v>
      </c>
      <c r="G46" s="29" t="str">
        <f t="shared" si="1"/>
        <v>None</v>
      </c>
      <c r="H46" s="27"/>
      <c r="I46" s="28">
        <f t="shared" si="2"/>
        <v>1</v>
      </c>
      <c r="K46" s="31">
        <v>0</v>
      </c>
      <c r="L46" s="31">
        <v>0</v>
      </c>
    </row>
    <row r="47" spans="1:12" ht="15">
      <c r="A47" s="36"/>
      <c r="B47" s="45">
        <v>42152</v>
      </c>
      <c r="C47" s="33">
        <v>0</v>
      </c>
      <c r="D47" s="33">
        <v>0</v>
      </c>
      <c r="E47" s="23">
        <f t="shared" si="0"/>
        <v>0</v>
      </c>
      <c r="F47" s="20">
        <f t="shared" si="3"/>
        <v>0</v>
      </c>
      <c r="G47" s="29" t="str">
        <f t="shared" si="1"/>
        <v>None</v>
      </c>
      <c r="H47" s="27"/>
      <c r="I47" s="28">
        <f t="shared" si="2"/>
        <v>1</v>
      </c>
      <c r="K47" s="31">
        <v>0</v>
      </c>
      <c r="L47" s="31">
        <v>0</v>
      </c>
    </row>
    <row r="48" spans="1:12" ht="15">
      <c r="A48" s="36"/>
      <c r="B48" s="45">
        <v>42153</v>
      </c>
      <c r="C48" s="33">
        <v>0</v>
      </c>
      <c r="D48" s="33">
        <v>0</v>
      </c>
      <c r="E48" s="23">
        <f t="shared" si="0"/>
        <v>0</v>
      </c>
      <c r="F48" s="20">
        <f t="shared" si="3"/>
        <v>0</v>
      </c>
      <c r="G48" s="29" t="str">
        <f t="shared" si="1"/>
        <v>None</v>
      </c>
      <c r="H48" s="27"/>
      <c r="I48" s="28">
        <f t="shared" si="2"/>
        <v>1</v>
      </c>
      <c r="K48" s="31">
        <v>0</v>
      </c>
      <c r="L48" s="31">
        <v>0</v>
      </c>
    </row>
    <row r="49" spans="1:12" ht="15">
      <c r="A49" s="36"/>
      <c r="B49" s="45">
        <v>42154</v>
      </c>
      <c r="C49" s="33">
        <v>0</v>
      </c>
      <c r="D49" s="33">
        <v>0</v>
      </c>
      <c r="E49" s="23">
        <f t="shared" si="0"/>
        <v>0</v>
      </c>
      <c r="F49" s="20">
        <f t="shared" si="3"/>
        <v>0</v>
      </c>
      <c r="G49" s="29" t="str">
        <f t="shared" si="1"/>
        <v>None</v>
      </c>
      <c r="H49" s="27"/>
      <c r="I49" s="28">
        <f t="shared" si="2"/>
        <v>1</v>
      </c>
      <c r="K49" s="31">
        <v>0</v>
      </c>
      <c r="L49" s="31">
        <v>0</v>
      </c>
    </row>
    <row r="50" spans="1:12" ht="15">
      <c r="A50" s="36"/>
      <c r="B50" s="45">
        <v>42155</v>
      </c>
      <c r="C50" s="33">
        <v>0</v>
      </c>
      <c r="D50" s="33">
        <v>0</v>
      </c>
      <c r="E50" s="23">
        <f t="shared" si="0"/>
        <v>0</v>
      </c>
      <c r="F50" s="20">
        <f t="shared" si="3"/>
        <v>0</v>
      </c>
      <c r="G50" s="29" t="str">
        <f t="shared" si="1"/>
        <v>None</v>
      </c>
      <c r="H50" s="27"/>
      <c r="I50" s="28">
        <f t="shared" si="2"/>
        <v>1</v>
      </c>
      <c r="K50" s="31">
        <v>0</v>
      </c>
      <c r="L50" s="31">
        <v>0</v>
      </c>
    </row>
    <row r="51" spans="1:12" ht="15">
      <c r="A51" s="36"/>
      <c r="B51" s="45">
        <v>42156</v>
      </c>
      <c r="C51" s="33">
        <v>0</v>
      </c>
      <c r="D51" s="33">
        <v>0</v>
      </c>
      <c r="E51" s="23">
        <f t="shared" si="0"/>
        <v>0</v>
      </c>
      <c r="F51" s="20">
        <f t="shared" si="3"/>
        <v>0</v>
      </c>
      <c r="G51" s="29" t="str">
        <f t="shared" si="1"/>
        <v>None</v>
      </c>
      <c r="H51" s="27"/>
      <c r="I51" s="28">
        <f t="shared" si="2"/>
        <v>1</v>
      </c>
      <c r="K51" s="31">
        <v>0</v>
      </c>
      <c r="L51" s="31">
        <v>0</v>
      </c>
    </row>
    <row r="52" spans="1:12" ht="15">
      <c r="A52" s="36"/>
      <c r="B52" s="45">
        <v>42157</v>
      </c>
      <c r="C52" s="33">
        <v>0</v>
      </c>
      <c r="D52" s="33">
        <v>0</v>
      </c>
      <c r="E52" s="23">
        <f t="shared" si="0"/>
        <v>0</v>
      </c>
      <c r="F52" s="20">
        <f t="shared" si="3"/>
        <v>0</v>
      </c>
      <c r="G52" s="29" t="str">
        <f t="shared" si="1"/>
        <v>None</v>
      </c>
      <c r="H52" s="27"/>
      <c r="I52" s="28">
        <f t="shared" si="2"/>
        <v>1</v>
      </c>
      <c r="K52" s="31">
        <v>0</v>
      </c>
      <c r="L52" s="31">
        <v>0</v>
      </c>
    </row>
    <row r="53" spans="1:12" ht="15">
      <c r="A53" s="36"/>
      <c r="B53" s="45">
        <v>42158</v>
      </c>
      <c r="C53" s="33">
        <v>0</v>
      </c>
      <c r="D53" s="33">
        <v>0</v>
      </c>
      <c r="E53" s="23">
        <f t="shared" si="0"/>
        <v>0</v>
      </c>
      <c r="F53" s="20">
        <f t="shared" si="3"/>
        <v>0</v>
      </c>
      <c r="G53" s="29" t="str">
        <f t="shared" si="1"/>
        <v>None</v>
      </c>
      <c r="H53" s="27"/>
      <c r="I53" s="28">
        <f t="shared" si="2"/>
        <v>1</v>
      </c>
      <c r="K53" s="31">
        <v>0</v>
      </c>
      <c r="L53" s="31">
        <v>0</v>
      </c>
    </row>
    <row r="54" spans="1:12" ht="15">
      <c r="A54" s="36"/>
      <c r="B54" s="45">
        <v>42159</v>
      </c>
      <c r="C54" s="33">
        <v>0</v>
      </c>
      <c r="D54" s="33">
        <v>0</v>
      </c>
      <c r="E54" s="23">
        <f t="shared" si="0"/>
        <v>0</v>
      </c>
      <c r="F54" s="20">
        <f t="shared" si="3"/>
        <v>0</v>
      </c>
      <c r="G54" s="29" t="str">
        <f t="shared" si="1"/>
        <v>None</v>
      </c>
      <c r="H54" s="27"/>
      <c r="I54" s="28">
        <f t="shared" si="2"/>
        <v>1</v>
      </c>
      <c r="K54" s="31">
        <v>0</v>
      </c>
      <c r="L54" s="31">
        <v>0</v>
      </c>
    </row>
    <row r="55" spans="1:12" ht="15">
      <c r="A55" s="36"/>
      <c r="B55" s="45">
        <v>42160</v>
      </c>
      <c r="C55" s="33">
        <v>0</v>
      </c>
      <c r="D55" s="33">
        <v>0</v>
      </c>
      <c r="E55" s="23">
        <f t="shared" si="0"/>
        <v>0</v>
      </c>
      <c r="F55" s="20">
        <f t="shared" si="3"/>
        <v>0</v>
      </c>
      <c r="G55" s="29" t="str">
        <f t="shared" si="1"/>
        <v>None</v>
      </c>
      <c r="H55" s="27"/>
      <c r="I55" s="28">
        <f t="shared" si="2"/>
        <v>1</v>
      </c>
      <c r="K55" s="31">
        <v>0</v>
      </c>
      <c r="L55" s="31">
        <v>0</v>
      </c>
    </row>
    <row r="56" spans="1:12" ht="15">
      <c r="A56" s="36"/>
      <c r="B56" s="45">
        <v>42161</v>
      </c>
      <c r="C56" s="33">
        <v>0</v>
      </c>
      <c r="D56" s="33">
        <v>0</v>
      </c>
      <c r="E56" s="23">
        <f t="shared" si="0"/>
        <v>0</v>
      </c>
      <c r="F56" s="20">
        <f t="shared" si="3"/>
        <v>0</v>
      </c>
      <c r="G56" s="29" t="str">
        <f t="shared" si="1"/>
        <v>None</v>
      </c>
      <c r="H56" s="27"/>
      <c r="I56" s="28">
        <f t="shared" si="2"/>
        <v>1</v>
      </c>
      <c r="K56" s="31">
        <v>0</v>
      </c>
      <c r="L56" s="31">
        <v>0</v>
      </c>
    </row>
    <row r="57" spans="1:12" ht="15">
      <c r="A57" s="36"/>
      <c r="B57" s="45">
        <v>42162</v>
      </c>
      <c r="C57" s="33">
        <v>0</v>
      </c>
      <c r="D57" s="33">
        <v>0</v>
      </c>
      <c r="E57" s="23">
        <f t="shared" si="0"/>
        <v>0</v>
      </c>
      <c r="F57" s="20">
        <f t="shared" si="3"/>
        <v>0</v>
      </c>
      <c r="G57" s="29" t="str">
        <f t="shared" si="1"/>
        <v>None</v>
      </c>
      <c r="H57" s="27"/>
      <c r="I57" s="28">
        <f t="shared" si="2"/>
        <v>1</v>
      </c>
      <c r="K57" s="31">
        <v>0</v>
      </c>
      <c r="L57" s="31">
        <v>0</v>
      </c>
    </row>
    <row r="58" spans="1:12" ht="15">
      <c r="A58" s="36"/>
      <c r="B58" s="45">
        <v>42163</v>
      </c>
      <c r="C58" s="33">
        <v>0</v>
      </c>
      <c r="D58" s="33">
        <v>0</v>
      </c>
      <c r="E58" s="23">
        <f t="shared" si="0"/>
        <v>0</v>
      </c>
      <c r="F58" s="20">
        <f t="shared" si="3"/>
        <v>0</v>
      </c>
      <c r="G58" s="29" t="str">
        <f t="shared" si="1"/>
        <v>None</v>
      </c>
      <c r="H58" s="27"/>
      <c r="I58" s="28">
        <f t="shared" si="2"/>
        <v>1</v>
      </c>
      <c r="K58" s="31">
        <v>0</v>
      </c>
      <c r="L58" s="31">
        <v>0</v>
      </c>
    </row>
    <row r="59" spans="1:12" ht="15">
      <c r="A59" s="36"/>
      <c r="B59" s="45">
        <v>42164</v>
      </c>
      <c r="C59" s="33">
        <v>0</v>
      </c>
      <c r="D59" s="33">
        <v>0</v>
      </c>
      <c r="E59" s="23">
        <f t="shared" si="0"/>
        <v>0</v>
      </c>
      <c r="F59" s="20">
        <f t="shared" si="3"/>
        <v>0</v>
      </c>
      <c r="G59" s="29" t="str">
        <f t="shared" si="1"/>
        <v>None</v>
      </c>
      <c r="H59" s="27"/>
      <c r="I59" s="28">
        <f t="shared" si="2"/>
        <v>1</v>
      </c>
      <c r="K59" s="31">
        <v>0</v>
      </c>
      <c r="L59" s="31">
        <v>0</v>
      </c>
    </row>
    <row r="60" spans="1:12" ht="15">
      <c r="A60" s="36"/>
      <c r="B60" s="45">
        <v>42165</v>
      </c>
      <c r="C60" s="33">
        <v>0</v>
      </c>
      <c r="D60" s="33">
        <v>0</v>
      </c>
      <c r="E60" s="23">
        <f t="shared" si="0"/>
        <v>0</v>
      </c>
      <c r="F60" s="20">
        <f t="shared" si="3"/>
        <v>0</v>
      </c>
      <c r="G60" s="29" t="str">
        <f t="shared" si="1"/>
        <v>None</v>
      </c>
      <c r="H60" s="27"/>
      <c r="I60" s="28">
        <f t="shared" si="2"/>
        <v>1</v>
      </c>
      <c r="K60" s="31">
        <v>0</v>
      </c>
      <c r="L60" s="31">
        <v>0</v>
      </c>
    </row>
    <row r="61" spans="1:12" ht="15">
      <c r="A61" s="36"/>
      <c r="B61" s="45">
        <v>42166</v>
      </c>
      <c r="C61" s="33">
        <v>0</v>
      </c>
      <c r="D61" s="33">
        <v>0</v>
      </c>
      <c r="E61" s="23">
        <f t="shared" si="0"/>
        <v>0</v>
      </c>
      <c r="F61" s="20">
        <f t="shared" si="3"/>
        <v>0</v>
      </c>
      <c r="G61" s="29" t="str">
        <f t="shared" si="1"/>
        <v>None</v>
      </c>
      <c r="H61" s="27"/>
      <c r="I61" s="28">
        <f t="shared" si="2"/>
        <v>1</v>
      </c>
      <c r="K61" s="31">
        <v>0</v>
      </c>
      <c r="L61" s="31">
        <v>0</v>
      </c>
    </row>
    <row r="62" spans="1:12" ht="15">
      <c r="A62" s="36"/>
      <c r="B62" s="45">
        <v>42167</v>
      </c>
      <c r="C62" s="33">
        <v>0</v>
      </c>
      <c r="D62" s="33">
        <v>0</v>
      </c>
      <c r="E62" s="23">
        <f t="shared" si="0"/>
        <v>0</v>
      </c>
      <c r="F62" s="20">
        <f t="shared" si="3"/>
        <v>0</v>
      </c>
      <c r="G62" s="29" t="str">
        <f t="shared" si="1"/>
        <v>None</v>
      </c>
      <c r="H62" s="27"/>
      <c r="I62" s="28">
        <f t="shared" si="2"/>
        <v>1</v>
      </c>
      <c r="K62" s="31">
        <v>0</v>
      </c>
      <c r="L62" s="31">
        <v>0</v>
      </c>
    </row>
    <row r="63" spans="1:12" ht="15">
      <c r="A63" s="36"/>
      <c r="B63" s="45">
        <v>42168</v>
      </c>
      <c r="C63" s="33">
        <v>0</v>
      </c>
      <c r="D63" s="33">
        <v>0</v>
      </c>
      <c r="E63" s="23">
        <f t="shared" si="0"/>
        <v>0</v>
      </c>
      <c r="F63" s="20">
        <f t="shared" si="3"/>
        <v>0</v>
      </c>
      <c r="G63" s="29" t="str">
        <f t="shared" si="1"/>
        <v>None</v>
      </c>
      <c r="H63" s="27"/>
      <c r="I63" s="28">
        <f t="shared" si="2"/>
        <v>1</v>
      </c>
      <c r="K63" s="31">
        <v>0</v>
      </c>
      <c r="L63" s="31">
        <v>0</v>
      </c>
    </row>
    <row r="64" spans="1:12" ht="15">
      <c r="A64" s="36"/>
      <c r="B64" s="45">
        <v>42169</v>
      </c>
      <c r="C64" s="33">
        <v>0</v>
      </c>
      <c r="D64" s="33">
        <v>0</v>
      </c>
      <c r="E64" s="23">
        <f t="shared" si="0"/>
        <v>0</v>
      </c>
      <c r="F64" s="20">
        <f t="shared" si="3"/>
        <v>0</v>
      </c>
      <c r="G64" s="29" t="str">
        <f t="shared" si="1"/>
        <v>None</v>
      </c>
      <c r="H64" s="27"/>
      <c r="I64" s="28">
        <f t="shared" si="2"/>
        <v>1</v>
      </c>
      <c r="K64" s="31">
        <v>0</v>
      </c>
      <c r="L64" s="31">
        <v>0</v>
      </c>
    </row>
    <row r="65" spans="1:12" ht="15">
      <c r="A65" s="36"/>
      <c r="B65" s="45">
        <v>42170</v>
      </c>
      <c r="C65" s="33">
        <v>0</v>
      </c>
      <c r="D65" s="33">
        <v>0</v>
      </c>
      <c r="E65" s="23">
        <f t="shared" si="0"/>
        <v>0</v>
      </c>
      <c r="F65" s="20">
        <f t="shared" si="3"/>
        <v>0</v>
      </c>
      <c r="G65" s="29" t="str">
        <f t="shared" si="1"/>
        <v>None</v>
      </c>
      <c r="H65" s="27"/>
      <c r="I65" s="28">
        <f t="shared" si="2"/>
        <v>1</v>
      </c>
      <c r="K65" s="31">
        <v>0</v>
      </c>
      <c r="L65" s="31">
        <v>0</v>
      </c>
    </row>
    <row r="66" spans="1:12" ht="15">
      <c r="A66" s="36"/>
      <c r="B66" s="45">
        <v>42171</v>
      </c>
      <c r="C66" s="33">
        <v>0</v>
      </c>
      <c r="D66" s="33">
        <v>0</v>
      </c>
      <c r="E66" s="23">
        <f t="shared" si="0"/>
        <v>0</v>
      </c>
      <c r="F66" s="20">
        <f t="shared" si="3"/>
        <v>0</v>
      </c>
      <c r="G66" s="29" t="str">
        <f t="shared" si="1"/>
        <v>None</v>
      </c>
      <c r="H66" s="27"/>
      <c r="I66" s="28">
        <f t="shared" si="2"/>
        <v>1</v>
      </c>
      <c r="K66" s="31">
        <v>0</v>
      </c>
      <c r="L66" s="31">
        <v>0</v>
      </c>
    </row>
    <row r="67" spans="1:12" ht="15">
      <c r="A67" s="36"/>
      <c r="B67" s="45">
        <v>42172</v>
      </c>
      <c r="C67" s="33">
        <v>0</v>
      </c>
      <c r="D67" s="33">
        <v>0</v>
      </c>
      <c r="E67" s="23">
        <f t="shared" si="0"/>
        <v>0</v>
      </c>
      <c r="F67" s="20">
        <f t="shared" si="3"/>
        <v>0</v>
      </c>
      <c r="G67" s="29" t="str">
        <f t="shared" si="1"/>
        <v>None</v>
      </c>
      <c r="H67" s="27"/>
      <c r="I67" s="28">
        <f t="shared" si="2"/>
        <v>1</v>
      </c>
      <c r="K67" s="31">
        <v>0</v>
      </c>
      <c r="L67" s="31">
        <v>0</v>
      </c>
    </row>
    <row r="68" spans="1:12" ht="15">
      <c r="A68" s="36"/>
      <c r="B68" s="45">
        <v>42173</v>
      </c>
      <c r="C68" s="33">
        <v>0</v>
      </c>
      <c r="D68" s="33">
        <v>0</v>
      </c>
      <c r="E68" s="23">
        <f t="shared" si="0"/>
        <v>0</v>
      </c>
      <c r="F68" s="20">
        <f t="shared" si="3"/>
        <v>0</v>
      </c>
      <c r="G68" s="29" t="str">
        <f t="shared" si="1"/>
        <v>None</v>
      </c>
      <c r="H68" s="27"/>
      <c r="I68" s="28">
        <f t="shared" si="2"/>
        <v>1</v>
      </c>
      <c r="K68" s="31">
        <v>0</v>
      </c>
      <c r="L68" s="31">
        <v>0</v>
      </c>
    </row>
    <row r="69" spans="1:12" ht="15">
      <c r="A69" s="36"/>
      <c r="B69" s="45">
        <v>42174</v>
      </c>
      <c r="C69" s="33">
        <v>0</v>
      </c>
      <c r="D69" s="33">
        <v>0</v>
      </c>
      <c r="E69" s="23">
        <f aca="true" t="shared" si="4" ref="E69:E132">IF(C69=0,IF(AVERAGE(K69:L69)&gt;32,(AVERAGE(K69:L69)-32)*(5/9),0),IF((AVERAGE(C69:D69))&gt;32,((AVERAGE(C69:D69))-32)*(5/9),0))</f>
        <v>0</v>
      </c>
      <c r="F69" s="20">
        <f t="shared" si="3"/>
        <v>0</v>
      </c>
      <c r="G69" s="29" t="str">
        <f aca="true" t="shared" si="5" ref="G69:G132">IF(F69&gt;200,"Re-apply Primo","None")</f>
        <v>None</v>
      </c>
      <c r="H69" s="27"/>
      <c r="I69" s="28">
        <f aca="true" t="shared" si="6" ref="I69:I132">IF(F69&gt;800,"100%",1+(0.183*SIN(2*PI()*F69^0.738/138.828-PI())))</f>
        <v>1</v>
      </c>
      <c r="K69" s="31">
        <v>0</v>
      </c>
      <c r="L69" s="31">
        <v>0</v>
      </c>
    </row>
    <row r="70" spans="1:12" ht="15">
      <c r="A70" s="36"/>
      <c r="B70" s="45">
        <v>42175</v>
      </c>
      <c r="C70" s="33">
        <v>0</v>
      </c>
      <c r="D70" s="33">
        <v>0</v>
      </c>
      <c r="E70" s="23">
        <f t="shared" si="4"/>
        <v>0</v>
      </c>
      <c r="F70" s="20">
        <f aca="true" t="shared" si="7" ref="F70:F133">IF(A70=1,E70,E70+F69)</f>
        <v>0</v>
      </c>
      <c r="G70" s="29" t="str">
        <f t="shared" si="5"/>
        <v>None</v>
      </c>
      <c r="H70" s="27"/>
      <c r="I70" s="28">
        <f t="shared" si="6"/>
        <v>1</v>
      </c>
      <c r="K70" s="31">
        <v>0</v>
      </c>
      <c r="L70" s="31">
        <v>0</v>
      </c>
    </row>
    <row r="71" spans="1:12" ht="15">
      <c r="A71" s="36"/>
      <c r="B71" s="45">
        <v>42176</v>
      </c>
      <c r="C71" s="33">
        <v>0</v>
      </c>
      <c r="D71" s="33">
        <v>0</v>
      </c>
      <c r="E71" s="23">
        <f t="shared" si="4"/>
        <v>0</v>
      </c>
      <c r="F71" s="20">
        <f t="shared" si="7"/>
        <v>0</v>
      </c>
      <c r="G71" s="29" t="str">
        <f t="shared" si="5"/>
        <v>None</v>
      </c>
      <c r="H71" s="27"/>
      <c r="I71" s="28">
        <f t="shared" si="6"/>
        <v>1</v>
      </c>
      <c r="K71" s="31">
        <v>0</v>
      </c>
      <c r="L71" s="31">
        <v>0</v>
      </c>
    </row>
    <row r="72" spans="1:12" ht="15">
      <c r="A72" s="36"/>
      <c r="B72" s="45">
        <v>42177</v>
      </c>
      <c r="C72" s="33">
        <v>0</v>
      </c>
      <c r="D72" s="33">
        <v>0</v>
      </c>
      <c r="E72" s="23">
        <f t="shared" si="4"/>
        <v>0</v>
      </c>
      <c r="F72" s="20">
        <f t="shared" si="7"/>
        <v>0</v>
      </c>
      <c r="G72" s="29" t="str">
        <f t="shared" si="5"/>
        <v>None</v>
      </c>
      <c r="H72" s="27"/>
      <c r="I72" s="28">
        <f t="shared" si="6"/>
        <v>1</v>
      </c>
      <c r="K72" s="31">
        <v>0</v>
      </c>
      <c r="L72" s="31">
        <v>0</v>
      </c>
    </row>
    <row r="73" spans="1:12" ht="15">
      <c r="A73" s="36"/>
      <c r="B73" s="45">
        <v>42178</v>
      </c>
      <c r="C73" s="33">
        <v>0</v>
      </c>
      <c r="D73" s="33">
        <v>0</v>
      </c>
      <c r="E73" s="23">
        <f t="shared" si="4"/>
        <v>0</v>
      </c>
      <c r="F73" s="20">
        <f t="shared" si="7"/>
        <v>0</v>
      </c>
      <c r="G73" s="29" t="str">
        <f t="shared" si="5"/>
        <v>None</v>
      </c>
      <c r="H73" s="27"/>
      <c r="I73" s="28">
        <f t="shared" si="6"/>
        <v>1</v>
      </c>
      <c r="K73" s="31">
        <v>0</v>
      </c>
      <c r="L73" s="31">
        <v>0</v>
      </c>
    </row>
    <row r="74" spans="1:12" ht="15">
      <c r="A74" s="36"/>
      <c r="B74" s="45">
        <v>42179</v>
      </c>
      <c r="C74" s="33">
        <v>0</v>
      </c>
      <c r="D74" s="33">
        <v>0</v>
      </c>
      <c r="E74" s="23">
        <f t="shared" si="4"/>
        <v>0</v>
      </c>
      <c r="F74" s="20">
        <f t="shared" si="7"/>
        <v>0</v>
      </c>
      <c r="G74" s="29" t="str">
        <f t="shared" si="5"/>
        <v>None</v>
      </c>
      <c r="H74" s="27"/>
      <c r="I74" s="28">
        <f t="shared" si="6"/>
        <v>1</v>
      </c>
      <c r="K74" s="31">
        <v>0</v>
      </c>
      <c r="L74" s="31">
        <v>0</v>
      </c>
    </row>
    <row r="75" spans="1:12" ht="15">
      <c r="A75" s="36"/>
      <c r="B75" s="45">
        <v>42180</v>
      </c>
      <c r="C75" s="33">
        <v>0</v>
      </c>
      <c r="D75" s="33">
        <v>0</v>
      </c>
      <c r="E75" s="23">
        <f t="shared" si="4"/>
        <v>0</v>
      </c>
      <c r="F75" s="20">
        <f t="shared" si="7"/>
        <v>0</v>
      </c>
      <c r="G75" s="29" t="str">
        <f t="shared" si="5"/>
        <v>None</v>
      </c>
      <c r="H75" s="27"/>
      <c r="I75" s="28">
        <f t="shared" si="6"/>
        <v>1</v>
      </c>
      <c r="K75" s="31">
        <v>0</v>
      </c>
      <c r="L75" s="31">
        <v>0</v>
      </c>
    </row>
    <row r="76" spans="1:12" ht="15">
      <c r="A76" s="36"/>
      <c r="B76" s="45">
        <v>42181</v>
      </c>
      <c r="C76" s="33">
        <v>0</v>
      </c>
      <c r="D76" s="33">
        <v>0</v>
      </c>
      <c r="E76" s="23">
        <f t="shared" si="4"/>
        <v>0</v>
      </c>
      <c r="F76" s="20">
        <f t="shared" si="7"/>
        <v>0</v>
      </c>
      <c r="G76" s="29" t="str">
        <f t="shared" si="5"/>
        <v>None</v>
      </c>
      <c r="H76" s="27"/>
      <c r="I76" s="28">
        <f t="shared" si="6"/>
        <v>1</v>
      </c>
      <c r="K76" s="31">
        <v>0</v>
      </c>
      <c r="L76" s="31">
        <v>0</v>
      </c>
    </row>
    <row r="77" spans="1:12" ht="15">
      <c r="A77" s="36"/>
      <c r="B77" s="45">
        <v>42182</v>
      </c>
      <c r="C77" s="33">
        <v>0</v>
      </c>
      <c r="D77" s="33">
        <v>0</v>
      </c>
      <c r="E77" s="23">
        <f t="shared" si="4"/>
        <v>0</v>
      </c>
      <c r="F77" s="20">
        <f t="shared" si="7"/>
        <v>0</v>
      </c>
      <c r="G77" s="29" t="str">
        <f t="shared" si="5"/>
        <v>None</v>
      </c>
      <c r="H77" s="27"/>
      <c r="I77" s="28">
        <f t="shared" si="6"/>
        <v>1</v>
      </c>
      <c r="K77" s="31">
        <v>0</v>
      </c>
      <c r="L77" s="31">
        <v>0</v>
      </c>
    </row>
    <row r="78" spans="1:12" ht="15">
      <c r="A78" s="36"/>
      <c r="B78" s="45">
        <v>42183</v>
      </c>
      <c r="C78" s="33">
        <v>0</v>
      </c>
      <c r="D78" s="33">
        <v>0</v>
      </c>
      <c r="E78" s="23">
        <f t="shared" si="4"/>
        <v>0</v>
      </c>
      <c r="F78" s="20">
        <f t="shared" si="7"/>
        <v>0</v>
      </c>
      <c r="G78" s="29" t="str">
        <f t="shared" si="5"/>
        <v>None</v>
      </c>
      <c r="H78" s="27"/>
      <c r="I78" s="28">
        <f t="shared" si="6"/>
        <v>1</v>
      </c>
      <c r="K78" s="31">
        <v>0</v>
      </c>
      <c r="L78" s="31">
        <v>0</v>
      </c>
    </row>
    <row r="79" spans="1:12" ht="15">
      <c r="A79" s="36"/>
      <c r="B79" s="45">
        <v>42184</v>
      </c>
      <c r="C79" s="33">
        <v>0</v>
      </c>
      <c r="D79" s="33">
        <v>0</v>
      </c>
      <c r="E79" s="23">
        <f t="shared" si="4"/>
        <v>0</v>
      </c>
      <c r="F79" s="20">
        <f t="shared" si="7"/>
        <v>0</v>
      </c>
      <c r="G79" s="29" t="str">
        <f t="shared" si="5"/>
        <v>None</v>
      </c>
      <c r="H79" s="27"/>
      <c r="I79" s="28">
        <f t="shared" si="6"/>
        <v>1</v>
      </c>
      <c r="K79" s="31">
        <v>0</v>
      </c>
      <c r="L79" s="31">
        <v>0</v>
      </c>
    </row>
    <row r="80" spans="1:12" ht="15">
      <c r="A80" s="36"/>
      <c r="B80" s="45">
        <v>42185</v>
      </c>
      <c r="C80" s="33">
        <v>0</v>
      </c>
      <c r="D80" s="33">
        <v>0</v>
      </c>
      <c r="E80" s="23">
        <f t="shared" si="4"/>
        <v>0</v>
      </c>
      <c r="F80" s="20">
        <f t="shared" si="7"/>
        <v>0</v>
      </c>
      <c r="G80" s="29" t="str">
        <f t="shared" si="5"/>
        <v>None</v>
      </c>
      <c r="H80" s="27"/>
      <c r="I80" s="28">
        <f t="shared" si="6"/>
        <v>1</v>
      </c>
      <c r="K80" s="31">
        <v>0</v>
      </c>
      <c r="L80" s="31">
        <v>0</v>
      </c>
    </row>
    <row r="81" spans="1:12" ht="15">
      <c r="A81" s="36"/>
      <c r="B81" s="45">
        <v>42186</v>
      </c>
      <c r="C81" s="33">
        <v>0</v>
      </c>
      <c r="D81" s="33">
        <v>0</v>
      </c>
      <c r="E81" s="23">
        <f t="shared" si="4"/>
        <v>0</v>
      </c>
      <c r="F81" s="20">
        <f t="shared" si="7"/>
        <v>0</v>
      </c>
      <c r="G81" s="29" t="str">
        <f t="shared" si="5"/>
        <v>None</v>
      </c>
      <c r="H81" s="27"/>
      <c r="I81" s="28">
        <f t="shared" si="6"/>
        <v>1</v>
      </c>
      <c r="K81" s="31">
        <v>0</v>
      </c>
      <c r="L81" s="31">
        <v>0</v>
      </c>
    </row>
    <row r="82" spans="1:12" ht="15">
      <c r="A82" s="36"/>
      <c r="B82" s="45">
        <v>42187</v>
      </c>
      <c r="C82" s="33">
        <v>0</v>
      </c>
      <c r="D82" s="33">
        <v>0</v>
      </c>
      <c r="E82" s="23">
        <f t="shared" si="4"/>
        <v>0</v>
      </c>
      <c r="F82" s="20">
        <f t="shared" si="7"/>
        <v>0</v>
      </c>
      <c r="G82" s="29" t="str">
        <f t="shared" si="5"/>
        <v>None</v>
      </c>
      <c r="H82" s="27"/>
      <c r="I82" s="28">
        <f t="shared" si="6"/>
        <v>1</v>
      </c>
      <c r="K82" s="31">
        <v>0</v>
      </c>
      <c r="L82" s="31">
        <v>0</v>
      </c>
    </row>
    <row r="83" spans="1:12" ht="15">
      <c r="A83" s="36"/>
      <c r="B83" s="45">
        <v>42188</v>
      </c>
      <c r="C83" s="33">
        <v>0</v>
      </c>
      <c r="D83" s="33">
        <v>0</v>
      </c>
      <c r="E83" s="23">
        <f t="shared" si="4"/>
        <v>0</v>
      </c>
      <c r="F83" s="20">
        <f t="shared" si="7"/>
        <v>0</v>
      </c>
      <c r="G83" s="29" t="str">
        <f t="shared" si="5"/>
        <v>None</v>
      </c>
      <c r="H83" s="27"/>
      <c r="I83" s="28">
        <f t="shared" si="6"/>
        <v>1</v>
      </c>
      <c r="K83" s="31">
        <v>0</v>
      </c>
      <c r="L83" s="31">
        <v>0</v>
      </c>
    </row>
    <row r="84" spans="1:12" ht="15">
      <c r="A84" s="36"/>
      <c r="B84" s="45">
        <v>42189</v>
      </c>
      <c r="C84" s="33">
        <v>0</v>
      </c>
      <c r="D84" s="33">
        <v>0</v>
      </c>
      <c r="E84" s="23">
        <f t="shared" si="4"/>
        <v>0</v>
      </c>
      <c r="F84" s="20">
        <f t="shared" si="7"/>
        <v>0</v>
      </c>
      <c r="G84" s="29" t="str">
        <f t="shared" si="5"/>
        <v>None</v>
      </c>
      <c r="H84" s="27"/>
      <c r="I84" s="28">
        <f t="shared" si="6"/>
        <v>1</v>
      </c>
      <c r="K84" s="31">
        <v>0</v>
      </c>
      <c r="L84" s="31">
        <v>0</v>
      </c>
    </row>
    <row r="85" spans="1:12" ht="15">
      <c r="A85" s="36"/>
      <c r="B85" s="45">
        <v>42190</v>
      </c>
      <c r="C85" s="33">
        <v>0</v>
      </c>
      <c r="D85" s="33">
        <v>0</v>
      </c>
      <c r="E85" s="23">
        <f t="shared" si="4"/>
        <v>0</v>
      </c>
      <c r="F85" s="20">
        <f t="shared" si="7"/>
        <v>0</v>
      </c>
      <c r="G85" s="29" t="str">
        <f t="shared" si="5"/>
        <v>None</v>
      </c>
      <c r="H85" s="27"/>
      <c r="I85" s="28">
        <f t="shared" si="6"/>
        <v>1</v>
      </c>
      <c r="K85" s="31">
        <v>0</v>
      </c>
      <c r="L85" s="31">
        <v>0</v>
      </c>
    </row>
    <row r="86" spans="1:12" ht="15">
      <c r="A86" s="36"/>
      <c r="B86" s="45">
        <v>42191</v>
      </c>
      <c r="C86" s="33">
        <v>0</v>
      </c>
      <c r="D86" s="33">
        <v>0</v>
      </c>
      <c r="E86" s="23">
        <f t="shared" si="4"/>
        <v>0</v>
      </c>
      <c r="F86" s="20">
        <f t="shared" si="7"/>
        <v>0</v>
      </c>
      <c r="G86" s="29" t="str">
        <f t="shared" si="5"/>
        <v>None</v>
      </c>
      <c r="H86" s="27"/>
      <c r="I86" s="28">
        <f t="shared" si="6"/>
        <v>1</v>
      </c>
      <c r="K86" s="31">
        <v>0</v>
      </c>
      <c r="L86" s="31">
        <v>0</v>
      </c>
    </row>
    <row r="87" spans="1:12" ht="15">
      <c r="A87" s="36"/>
      <c r="B87" s="45">
        <v>42192</v>
      </c>
      <c r="C87" s="33">
        <v>0</v>
      </c>
      <c r="D87" s="33">
        <v>0</v>
      </c>
      <c r="E87" s="23">
        <f t="shared" si="4"/>
        <v>0</v>
      </c>
      <c r="F87" s="20">
        <f t="shared" si="7"/>
        <v>0</v>
      </c>
      <c r="G87" s="29" t="str">
        <f t="shared" si="5"/>
        <v>None</v>
      </c>
      <c r="H87" s="27"/>
      <c r="I87" s="28">
        <f t="shared" si="6"/>
        <v>1</v>
      </c>
      <c r="K87" s="31">
        <v>0</v>
      </c>
      <c r="L87" s="31">
        <v>0</v>
      </c>
    </row>
    <row r="88" spans="1:12" ht="15">
      <c r="A88" s="36"/>
      <c r="B88" s="45">
        <v>42193</v>
      </c>
      <c r="C88" s="33">
        <v>0</v>
      </c>
      <c r="D88" s="33">
        <v>0</v>
      </c>
      <c r="E88" s="23">
        <f t="shared" si="4"/>
        <v>0</v>
      </c>
      <c r="F88" s="20">
        <f t="shared" si="7"/>
        <v>0</v>
      </c>
      <c r="G88" s="29" t="str">
        <f t="shared" si="5"/>
        <v>None</v>
      </c>
      <c r="H88" s="27"/>
      <c r="I88" s="28">
        <f t="shared" si="6"/>
        <v>1</v>
      </c>
      <c r="K88" s="31">
        <v>0</v>
      </c>
      <c r="L88" s="31">
        <v>0</v>
      </c>
    </row>
    <row r="89" spans="1:12" ht="15">
      <c r="A89" s="36"/>
      <c r="B89" s="45">
        <v>42194</v>
      </c>
      <c r="C89" s="33">
        <v>0</v>
      </c>
      <c r="D89" s="33">
        <v>0</v>
      </c>
      <c r="E89" s="23">
        <f t="shared" si="4"/>
        <v>0</v>
      </c>
      <c r="F89" s="20">
        <f t="shared" si="7"/>
        <v>0</v>
      </c>
      <c r="G89" s="29" t="str">
        <f t="shared" si="5"/>
        <v>None</v>
      </c>
      <c r="H89" s="27"/>
      <c r="I89" s="28">
        <f t="shared" si="6"/>
        <v>1</v>
      </c>
      <c r="K89" s="31">
        <v>0</v>
      </c>
      <c r="L89" s="31">
        <v>0</v>
      </c>
    </row>
    <row r="90" spans="1:12" ht="15">
      <c r="A90" s="36"/>
      <c r="B90" s="45">
        <v>42195</v>
      </c>
      <c r="C90" s="33">
        <v>0</v>
      </c>
      <c r="D90" s="33">
        <v>0</v>
      </c>
      <c r="E90" s="23">
        <f t="shared" si="4"/>
        <v>0</v>
      </c>
      <c r="F90" s="20">
        <f t="shared" si="7"/>
        <v>0</v>
      </c>
      <c r="G90" s="29" t="str">
        <f t="shared" si="5"/>
        <v>None</v>
      </c>
      <c r="H90" s="27"/>
      <c r="I90" s="28">
        <f t="shared" si="6"/>
        <v>1</v>
      </c>
      <c r="K90" s="31">
        <v>0</v>
      </c>
      <c r="L90" s="31">
        <v>0</v>
      </c>
    </row>
    <row r="91" spans="1:12" ht="15">
      <c r="A91" s="36"/>
      <c r="B91" s="45">
        <v>42196</v>
      </c>
      <c r="C91" s="33">
        <v>0</v>
      </c>
      <c r="D91" s="33">
        <v>0</v>
      </c>
      <c r="E91" s="23">
        <f t="shared" si="4"/>
        <v>0</v>
      </c>
      <c r="F91" s="20">
        <f t="shared" si="7"/>
        <v>0</v>
      </c>
      <c r="G91" s="29" t="str">
        <f t="shared" si="5"/>
        <v>None</v>
      </c>
      <c r="H91" s="27"/>
      <c r="I91" s="28">
        <f t="shared" si="6"/>
        <v>1</v>
      </c>
      <c r="K91" s="31">
        <v>0</v>
      </c>
      <c r="L91" s="31">
        <v>0</v>
      </c>
    </row>
    <row r="92" spans="1:12" ht="15">
      <c r="A92" s="36"/>
      <c r="B92" s="45">
        <v>42197</v>
      </c>
      <c r="C92" s="33">
        <v>0</v>
      </c>
      <c r="D92" s="33">
        <v>0</v>
      </c>
      <c r="E92" s="23">
        <f t="shared" si="4"/>
        <v>0</v>
      </c>
      <c r="F92" s="20">
        <f t="shared" si="7"/>
        <v>0</v>
      </c>
      <c r="G92" s="29" t="str">
        <f t="shared" si="5"/>
        <v>None</v>
      </c>
      <c r="H92" s="27"/>
      <c r="I92" s="28">
        <f t="shared" si="6"/>
        <v>1</v>
      </c>
      <c r="K92" s="31">
        <v>0</v>
      </c>
      <c r="L92" s="31">
        <v>0</v>
      </c>
    </row>
    <row r="93" spans="1:12" ht="15">
      <c r="A93" s="36"/>
      <c r="B93" s="45">
        <v>42198</v>
      </c>
      <c r="C93" s="33">
        <v>0</v>
      </c>
      <c r="D93" s="33">
        <v>0</v>
      </c>
      <c r="E93" s="23">
        <f t="shared" si="4"/>
        <v>0</v>
      </c>
      <c r="F93" s="20">
        <f t="shared" si="7"/>
        <v>0</v>
      </c>
      <c r="G93" s="29" t="str">
        <f t="shared" si="5"/>
        <v>None</v>
      </c>
      <c r="H93" s="27"/>
      <c r="I93" s="28">
        <f t="shared" si="6"/>
        <v>1</v>
      </c>
      <c r="K93" s="31">
        <v>0</v>
      </c>
      <c r="L93" s="31">
        <v>0</v>
      </c>
    </row>
    <row r="94" spans="1:12" ht="15">
      <c r="A94" s="36"/>
      <c r="B94" s="45">
        <v>42199</v>
      </c>
      <c r="C94" s="33">
        <v>0</v>
      </c>
      <c r="D94" s="33">
        <v>0</v>
      </c>
      <c r="E94" s="23">
        <f t="shared" si="4"/>
        <v>0</v>
      </c>
      <c r="F94" s="20">
        <f t="shared" si="7"/>
        <v>0</v>
      </c>
      <c r="G94" s="29" t="str">
        <f t="shared" si="5"/>
        <v>None</v>
      </c>
      <c r="H94" s="27"/>
      <c r="I94" s="28">
        <f t="shared" si="6"/>
        <v>1</v>
      </c>
      <c r="K94" s="31">
        <v>0</v>
      </c>
      <c r="L94" s="31">
        <v>0</v>
      </c>
    </row>
    <row r="95" spans="1:12" ht="15">
      <c r="A95" s="36"/>
      <c r="B95" s="45">
        <v>42200</v>
      </c>
      <c r="C95" s="33">
        <v>0</v>
      </c>
      <c r="D95" s="33">
        <v>0</v>
      </c>
      <c r="E95" s="23">
        <f t="shared" si="4"/>
        <v>0</v>
      </c>
      <c r="F95" s="20">
        <f t="shared" si="7"/>
        <v>0</v>
      </c>
      <c r="G95" s="29" t="str">
        <f t="shared" si="5"/>
        <v>None</v>
      </c>
      <c r="H95" s="27"/>
      <c r="I95" s="28">
        <f t="shared" si="6"/>
        <v>1</v>
      </c>
      <c r="K95" s="31">
        <v>0</v>
      </c>
      <c r="L95" s="31">
        <v>0</v>
      </c>
    </row>
    <row r="96" spans="1:12" ht="15">
      <c r="A96" s="36"/>
      <c r="B96" s="45">
        <v>42201</v>
      </c>
      <c r="C96" s="33">
        <v>0</v>
      </c>
      <c r="D96" s="33">
        <v>0</v>
      </c>
      <c r="E96" s="23">
        <f t="shared" si="4"/>
        <v>0</v>
      </c>
      <c r="F96" s="20">
        <f t="shared" si="7"/>
        <v>0</v>
      </c>
      <c r="G96" s="29" t="str">
        <f t="shared" si="5"/>
        <v>None</v>
      </c>
      <c r="H96" s="27"/>
      <c r="I96" s="28">
        <f t="shared" si="6"/>
        <v>1</v>
      </c>
      <c r="K96" s="31">
        <v>0</v>
      </c>
      <c r="L96" s="31">
        <v>0</v>
      </c>
    </row>
    <row r="97" spans="1:12" ht="15">
      <c r="A97" s="36"/>
      <c r="B97" s="45">
        <v>42202</v>
      </c>
      <c r="C97" s="33">
        <v>0</v>
      </c>
      <c r="D97" s="33">
        <v>0</v>
      </c>
      <c r="E97" s="23">
        <f t="shared" si="4"/>
        <v>0</v>
      </c>
      <c r="F97" s="20">
        <f t="shared" si="7"/>
        <v>0</v>
      </c>
      <c r="G97" s="29" t="str">
        <f t="shared" si="5"/>
        <v>None</v>
      </c>
      <c r="H97" s="27"/>
      <c r="I97" s="28">
        <f t="shared" si="6"/>
        <v>1</v>
      </c>
      <c r="K97" s="31">
        <v>0</v>
      </c>
      <c r="L97" s="31">
        <v>0</v>
      </c>
    </row>
    <row r="98" spans="1:12" ht="15">
      <c r="A98" s="36"/>
      <c r="B98" s="45">
        <v>42203</v>
      </c>
      <c r="C98" s="33">
        <v>0</v>
      </c>
      <c r="D98" s="33">
        <v>0</v>
      </c>
      <c r="E98" s="23">
        <f t="shared" si="4"/>
        <v>0</v>
      </c>
      <c r="F98" s="20">
        <f t="shared" si="7"/>
        <v>0</v>
      </c>
      <c r="G98" s="29" t="str">
        <f t="shared" si="5"/>
        <v>None</v>
      </c>
      <c r="H98" s="27"/>
      <c r="I98" s="28">
        <f t="shared" si="6"/>
        <v>1</v>
      </c>
      <c r="K98" s="31">
        <v>0</v>
      </c>
      <c r="L98" s="31">
        <v>0</v>
      </c>
    </row>
    <row r="99" spans="1:12" ht="15">
      <c r="A99" s="36"/>
      <c r="B99" s="45">
        <v>42204</v>
      </c>
      <c r="C99" s="33">
        <v>0</v>
      </c>
      <c r="D99" s="33">
        <v>0</v>
      </c>
      <c r="E99" s="23">
        <f t="shared" si="4"/>
        <v>0</v>
      </c>
      <c r="F99" s="20">
        <f t="shared" si="7"/>
        <v>0</v>
      </c>
      <c r="G99" s="29" t="str">
        <f t="shared" si="5"/>
        <v>None</v>
      </c>
      <c r="H99" s="27"/>
      <c r="I99" s="28">
        <f t="shared" si="6"/>
        <v>1</v>
      </c>
      <c r="K99" s="31">
        <v>0</v>
      </c>
      <c r="L99" s="31">
        <v>0</v>
      </c>
    </row>
    <row r="100" spans="1:12" ht="15">
      <c r="A100" s="36"/>
      <c r="B100" s="45">
        <v>42205</v>
      </c>
      <c r="C100" s="33">
        <v>0</v>
      </c>
      <c r="D100" s="33">
        <v>0</v>
      </c>
      <c r="E100" s="23">
        <f t="shared" si="4"/>
        <v>0</v>
      </c>
      <c r="F100" s="20">
        <f t="shared" si="7"/>
        <v>0</v>
      </c>
      <c r="G100" s="29" t="str">
        <f t="shared" si="5"/>
        <v>None</v>
      </c>
      <c r="H100" s="27"/>
      <c r="I100" s="28">
        <f t="shared" si="6"/>
        <v>1</v>
      </c>
      <c r="K100" s="31">
        <v>0</v>
      </c>
      <c r="L100" s="31">
        <v>0</v>
      </c>
    </row>
    <row r="101" spans="1:12" ht="15">
      <c r="A101" s="36"/>
      <c r="B101" s="45">
        <v>42206</v>
      </c>
      <c r="C101" s="33">
        <v>0</v>
      </c>
      <c r="D101" s="33">
        <v>0</v>
      </c>
      <c r="E101" s="23">
        <f t="shared" si="4"/>
        <v>0</v>
      </c>
      <c r="F101" s="20">
        <f t="shared" si="7"/>
        <v>0</v>
      </c>
      <c r="G101" s="29" t="str">
        <f t="shared" si="5"/>
        <v>None</v>
      </c>
      <c r="H101" s="27"/>
      <c r="I101" s="28">
        <f t="shared" si="6"/>
        <v>1</v>
      </c>
      <c r="K101" s="31">
        <v>0</v>
      </c>
      <c r="L101" s="31">
        <v>0</v>
      </c>
    </row>
    <row r="102" spans="1:12" ht="15">
      <c r="A102" s="36"/>
      <c r="B102" s="45">
        <v>42207</v>
      </c>
      <c r="C102" s="33">
        <v>0</v>
      </c>
      <c r="D102" s="33">
        <v>0</v>
      </c>
      <c r="E102" s="23">
        <f t="shared" si="4"/>
        <v>0</v>
      </c>
      <c r="F102" s="20">
        <f t="shared" si="7"/>
        <v>0</v>
      </c>
      <c r="G102" s="29" t="str">
        <f t="shared" si="5"/>
        <v>None</v>
      </c>
      <c r="H102" s="27"/>
      <c r="I102" s="28">
        <f t="shared" si="6"/>
        <v>1</v>
      </c>
      <c r="K102" s="31">
        <v>0</v>
      </c>
      <c r="L102" s="31">
        <v>0</v>
      </c>
    </row>
    <row r="103" spans="1:12" ht="15">
      <c r="A103" s="36"/>
      <c r="B103" s="45">
        <v>42208</v>
      </c>
      <c r="C103" s="33">
        <v>0</v>
      </c>
      <c r="D103" s="33">
        <v>0</v>
      </c>
      <c r="E103" s="23">
        <f t="shared" si="4"/>
        <v>0</v>
      </c>
      <c r="F103" s="20">
        <f t="shared" si="7"/>
        <v>0</v>
      </c>
      <c r="G103" s="29" t="str">
        <f t="shared" si="5"/>
        <v>None</v>
      </c>
      <c r="H103" s="27"/>
      <c r="I103" s="28">
        <f t="shared" si="6"/>
        <v>1</v>
      </c>
      <c r="K103" s="31">
        <v>0</v>
      </c>
      <c r="L103" s="31">
        <v>0</v>
      </c>
    </row>
    <row r="104" spans="1:12" ht="15">
      <c r="A104" s="36"/>
      <c r="B104" s="45">
        <v>42209</v>
      </c>
      <c r="C104" s="33">
        <v>0</v>
      </c>
      <c r="D104" s="33">
        <v>0</v>
      </c>
      <c r="E104" s="23">
        <f t="shared" si="4"/>
        <v>0</v>
      </c>
      <c r="F104" s="20">
        <f t="shared" si="7"/>
        <v>0</v>
      </c>
      <c r="G104" s="29" t="str">
        <f t="shared" si="5"/>
        <v>None</v>
      </c>
      <c r="H104" s="27"/>
      <c r="I104" s="28">
        <f t="shared" si="6"/>
        <v>1</v>
      </c>
      <c r="K104" s="31">
        <v>0</v>
      </c>
      <c r="L104" s="31">
        <v>0</v>
      </c>
    </row>
    <row r="105" spans="1:12" ht="15">
      <c r="A105" s="36"/>
      <c r="B105" s="45">
        <v>42210</v>
      </c>
      <c r="C105" s="33">
        <v>0</v>
      </c>
      <c r="D105" s="33">
        <v>0</v>
      </c>
      <c r="E105" s="23">
        <f t="shared" si="4"/>
        <v>0</v>
      </c>
      <c r="F105" s="20">
        <f t="shared" si="7"/>
        <v>0</v>
      </c>
      <c r="G105" s="29" t="str">
        <f t="shared" si="5"/>
        <v>None</v>
      </c>
      <c r="H105" s="27"/>
      <c r="I105" s="28">
        <f t="shared" si="6"/>
        <v>1</v>
      </c>
      <c r="K105" s="31">
        <v>0</v>
      </c>
      <c r="L105" s="31">
        <v>0</v>
      </c>
    </row>
    <row r="106" spans="1:12" ht="15">
      <c r="A106" s="36"/>
      <c r="B106" s="45">
        <v>42211</v>
      </c>
      <c r="C106" s="33">
        <v>0</v>
      </c>
      <c r="D106" s="33">
        <v>0</v>
      </c>
      <c r="E106" s="23">
        <f t="shared" si="4"/>
        <v>0</v>
      </c>
      <c r="F106" s="20">
        <f t="shared" si="7"/>
        <v>0</v>
      </c>
      <c r="G106" s="29" t="str">
        <f t="shared" si="5"/>
        <v>None</v>
      </c>
      <c r="H106" s="27"/>
      <c r="I106" s="28">
        <f t="shared" si="6"/>
        <v>1</v>
      </c>
      <c r="K106" s="31">
        <v>0</v>
      </c>
      <c r="L106" s="31">
        <v>0</v>
      </c>
    </row>
    <row r="107" spans="1:12" ht="15">
      <c r="A107" s="36"/>
      <c r="B107" s="45">
        <v>42212</v>
      </c>
      <c r="C107" s="33">
        <v>0</v>
      </c>
      <c r="D107" s="33">
        <v>0</v>
      </c>
      <c r="E107" s="23">
        <f t="shared" si="4"/>
        <v>0</v>
      </c>
      <c r="F107" s="20">
        <f t="shared" si="7"/>
        <v>0</v>
      </c>
      <c r="G107" s="29" t="str">
        <f t="shared" si="5"/>
        <v>None</v>
      </c>
      <c r="H107" s="27"/>
      <c r="I107" s="28">
        <f t="shared" si="6"/>
        <v>1</v>
      </c>
      <c r="K107" s="31">
        <v>0</v>
      </c>
      <c r="L107" s="31">
        <v>0</v>
      </c>
    </row>
    <row r="108" spans="1:12" ht="15">
      <c r="A108" s="36"/>
      <c r="B108" s="45">
        <v>42213</v>
      </c>
      <c r="C108" s="33">
        <v>0</v>
      </c>
      <c r="D108" s="33">
        <v>0</v>
      </c>
      <c r="E108" s="23">
        <f t="shared" si="4"/>
        <v>0</v>
      </c>
      <c r="F108" s="20">
        <f t="shared" si="7"/>
        <v>0</v>
      </c>
      <c r="G108" s="29" t="str">
        <f t="shared" si="5"/>
        <v>None</v>
      </c>
      <c r="H108" s="27"/>
      <c r="I108" s="28">
        <f t="shared" si="6"/>
        <v>1</v>
      </c>
      <c r="K108" s="31">
        <v>0</v>
      </c>
      <c r="L108" s="31">
        <v>0</v>
      </c>
    </row>
    <row r="109" spans="1:12" ht="15">
      <c r="A109" s="36"/>
      <c r="B109" s="45">
        <v>42214</v>
      </c>
      <c r="C109" s="33">
        <v>0</v>
      </c>
      <c r="D109" s="33">
        <v>0</v>
      </c>
      <c r="E109" s="23">
        <f t="shared" si="4"/>
        <v>0</v>
      </c>
      <c r="F109" s="20">
        <f t="shared" si="7"/>
        <v>0</v>
      </c>
      <c r="G109" s="29" t="str">
        <f t="shared" si="5"/>
        <v>None</v>
      </c>
      <c r="H109" s="27"/>
      <c r="I109" s="28">
        <f t="shared" si="6"/>
        <v>1</v>
      </c>
      <c r="K109" s="31">
        <v>0</v>
      </c>
      <c r="L109" s="31">
        <v>0</v>
      </c>
    </row>
    <row r="110" spans="1:12" ht="15">
      <c r="A110" s="36"/>
      <c r="B110" s="45">
        <v>42215</v>
      </c>
      <c r="C110" s="33">
        <v>0</v>
      </c>
      <c r="D110" s="33">
        <v>0</v>
      </c>
      <c r="E110" s="23">
        <f t="shared" si="4"/>
        <v>0</v>
      </c>
      <c r="F110" s="20">
        <f t="shared" si="7"/>
        <v>0</v>
      </c>
      <c r="G110" s="29" t="str">
        <f t="shared" si="5"/>
        <v>None</v>
      </c>
      <c r="H110" s="27"/>
      <c r="I110" s="28">
        <f t="shared" si="6"/>
        <v>1</v>
      </c>
      <c r="K110" s="31">
        <v>0</v>
      </c>
      <c r="L110" s="31">
        <v>0</v>
      </c>
    </row>
    <row r="111" spans="1:12" ht="15">
      <c r="A111" s="36"/>
      <c r="B111" s="45">
        <v>42216</v>
      </c>
      <c r="C111" s="33">
        <v>0</v>
      </c>
      <c r="D111" s="33">
        <v>0</v>
      </c>
      <c r="E111" s="23">
        <f t="shared" si="4"/>
        <v>0</v>
      </c>
      <c r="F111" s="20">
        <f t="shared" si="7"/>
        <v>0</v>
      </c>
      <c r="G111" s="29" t="str">
        <f t="shared" si="5"/>
        <v>None</v>
      </c>
      <c r="H111" s="27"/>
      <c r="I111" s="28">
        <f t="shared" si="6"/>
        <v>1</v>
      </c>
      <c r="K111" s="31">
        <v>0</v>
      </c>
      <c r="L111" s="31">
        <v>0</v>
      </c>
    </row>
    <row r="112" spans="1:12" ht="15">
      <c r="A112" s="36"/>
      <c r="B112" s="45">
        <v>42217</v>
      </c>
      <c r="C112" s="33">
        <v>0</v>
      </c>
      <c r="D112" s="33">
        <v>0</v>
      </c>
      <c r="E112" s="23">
        <f t="shared" si="4"/>
        <v>0</v>
      </c>
      <c r="F112" s="20">
        <f t="shared" si="7"/>
        <v>0</v>
      </c>
      <c r="G112" s="29" t="str">
        <f t="shared" si="5"/>
        <v>None</v>
      </c>
      <c r="H112" s="27"/>
      <c r="I112" s="28">
        <f t="shared" si="6"/>
        <v>1</v>
      </c>
      <c r="K112" s="31">
        <v>0</v>
      </c>
      <c r="L112" s="31">
        <v>0</v>
      </c>
    </row>
    <row r="113" spans="1:12" ht="15">
      <c r="A113" s="36"/>
      <c r="B113" s="45">
        <v>42218</v>
      </c>
      <c r="C113" s="33">
        <v>0</v>
      </c>
      <c r="D113" s="33">
        <v>0</v>
      </c>
      <c r="E113" s="23">
        <f t="shared" si="4"/>
        <v>0</v>
      </c>
      <c r="F113" s="20">
        <f t="shared" si="7"/>
        <v>0</v>
      </c>
      <c r="G113" s="29" t="str">
        <f t="shared" si="5"/>
        <v>None</v>
      </c>
      <c r="H113" s="27"/>
      <c r="I113" s="28">
        <f t="shared" si="6"/>
        <v>1</v>
      </c>
      <c r="K113" s="31">
        <v>0</v>
      </c>
      <c r="L113" s="31">
        <v>0</v>
      </c>
    </row>
    <row r="114" spans="1:12" ht="15">
      <c r="A114" s="36"/>
      <c r="B114" s="45">
        <v>42219</v>
      </c>
      <c r="C114" s="33">
        <v>0</v>
      </c>
      <c r="D114" s="33">
        <v>0</v>
      </c>
      <c r="E114" s="23">
        <f t="shared" si="4"/>
        <v>0</v>
      </c>
      <c r="F114" s="20">
        <f t="shared" si="7"/>
        <v>0</v>
      </c>
      <c r="G114" s="29" t="str">
        <f t="shared" si="5"/>
        <v>None</v>
      </c>
      <c r="H114" s="27"/>
      <c r="I114" s="28">
        <f t="shared" si="6"/>
        <v>1</v>
      </c>
      <c r="K114" s="31">
        <v>0</v>
      </c>
      <c r="L114" s="31">
        <v>0</v>
      </c>
    </row>
    <row r="115" spans="1:12" ht="15">
      <c r="A115" s="36"/>
      <c r="B115" s="45">
        <v>42220</v>
      </c>
      <c r="C115" s="33">
        <v>0</v>
      </c>
      <c r="D115" s="33">
        <v>0</v>
      </c>
      <c r="E115" s="23">
        <f t="shared" si="4"/>
        <v>0</v>
      </c>
      <c r="F115" s="20">
        <f t="shared" si="7"/>
        <v>0</v>
      </c>
      <c r="G115" s="29" t="str">
        <f t="shared" si="5"/>
        <v>None</v>
      </c>
      <c r="H115" s="27"/>
      <c r="I115" s="28">
        <f t="shared" si="6"/>
        <v>1</v>
      </c>
      <c r="K115" s="31">
        <v>0</v>
      </c>
      <c r="L115" s="31">
        <v>0</v>
      </c>
    </row>
    <row r="116" spans="1:12" ht="15">
      <c r="A116" s="36"/>
      <c r="B116" s="45">
        <v>42221</v>
      </c>
      <c r="C116" s="33">
        <v>0</v>
      </c>
      <c r="D116" s="33">
        <v>0</v>
      </c>
      <c r="E116" s="23">
        <f t="shared" si="4"/>
        <v>0</v>
      </c>
      <c r="F116" s="20">
        <f t="shared" si="7"/>
        <v>0</v>
      </c>
      <c r="G116" s="29" t="str">
        <f t="shared" si="5"/>
        <v>None</v>
      </c>
      <c r="H116" s="27"/>
      <c r="I116" s="28">
        <f t="shared" si="6"/>
        <v>1</v>
      </c>
      <c r="K116" s="31">
        <v>0</v>
      </c>
      <c r="L116" s="31">
        <v>0</v>
      </c>
    </row>
    <row r="117" spans="1:12" ht="15">
      <c r="A117" s="36"/>
      <c r="B117" s="45">
        <v>42222</v>
      </c>
      <c r="C117" s="33">
        <v>0</v>
      </c>
      <c r="D117" s="33">
        <v>0</v>
      </c>
      <c r="E117" s="23">
        <f t="shared" si="4"/>
        <v>0</v>
      </c>
      <c r="F117" s="20">
        <f t="shared" si="7"/>
        <v>0</v>
      </c>
      <c r="G117" s="29" t="str">
        <f t="shared" si="5"/>
        <v>None</v>
      </c>
      <c r="H117" s="27"/>
      <c r="I117" s="28">
        <f t="shared" si="6"/>
        <v>1</v>
      </c>
      <c r="K117" s="31">
        <v>0</v>
      </c>
      <c r="L117" s="31">
        <v>0</v>
      </c>
    </row>
    <row r="118" spans="1:12" ht="15">
      <c r="A118" s="36"/>
      <c r="B118" s="45">
        <v>42223</v>
      </c>
      <c r="C118" s="33">
        <v>0</v>
      </c>
      <c r="D118" s="33">
        <v>0</v>
      </c>
      <c r="E118" s="23">
        <f t="shared" si="4"/>
        <v>0</v>
      </c>
      <c r="F118" s="20">
        <f t="shared" si="7"/>
        <v>0</v>
      </c>
      <c r="G118" s="29" t="str">
        <f t="shared" si="5"/>
        <v>None</v>
      </c>
      <c r="H118" s="27"/>
      <c r="I118" s="28">
        <f t="shared" si="6"/>
        <v>1</v>
      </c>
      <c r="K118" s="31">
        <v>0</v>
      </c>
      <c r="L118" s="31">
        <v>0</v>
      </c>
    </row>
    <row r="119" spans="1:12" ht="15">
      <c r="A119" s="36"/>
      <c r="B119" s="45">
        <v>42224</v>
      </c>
      <c r="C119" s="33">
        <v>0</v>
      </c>
      <c r="D119" s="33">
        <v>0</v>
      </c>
      <c r="E119" s="23">
        <f t="shared" si="4"/>
        <v>0</v>
      </c>
      <c r="F119" s="20">
        <f t="shared" si="7"/>
        <v>0</v>
      </c>
      <c r="G119" s="29" t="str">
        <f t="shared" si="5"/>
        <v>None</v>
      </c>
      <c r="H119" s="27"/>
      <c r="I119" s="28">
        <f t="shared" si="6"/>
        <v>1</v>
      </c>
      <c r="K119" s="31">
        <v>0</v>
      </c>
      <c r="L119" s="31">
        <v>0</v>
      </c>
    </row>
    <row r="120" spans="1:12" ht="15">
      <c r="A120" s="36"/>
      <c r="B120" s="45">
        <v>42225</v>
      </c>
      <c r="C120" s="33">
        <v>0</v>
      </c>
      <c r="D120" s="33">
        <v>0</v>
      </c>
      <c r="E120" s="23">
        <f t="shared" si="4"/>
        <v>0</v>
      </c>
      <c r="F120" s="20">
        <f t="shared" si="7"/>
        <v>0</v>
      </c>
      <c r="G120" s="29" t="str">
        <f t="shared" si="5"/>
        <v>None</v>
      </c>
      <c r="H120" s="27"/>
      <c r="I120" s="28">
        <f t="shared" si="6"/>
        <v>1</v>
      </c>
      <c r="K120" s="31">
        <v>0</v>
      </c>
      <c r="L120" s="31">
        <v>0</v>
      </c>
    </row>
    <row r="121" spans="1:12" ht="15">
      <c r="A121" s="36"/>
      <c r="B121" s="45">
        <v>42226</v>
      </c>
      <c r="C121" s="33">
        <v>0</v>
      </c>
      <c r="D121" s="33">
        <v>0</v>
      </c>
      <c r="E121" s="23">
        <f t="shared" si="4"/>
        <v>0</v>
      </c>
      <c r="F121" s="20">
        <f t="shared" si="7"/>
        <v>0</v>
      </c>
      <c r="G121" s="29" t="str">
        <f t="shared" si="5"/>
        <v>None</v>
      </c>
      <c r="H121" s="27"/>
      <c r="I121" s="28">
        <f t="shared" si="6"/>
        <v>1</v>
      </c>
      <c r="K121" s="31">
        <v>0</v>
      </c>
      <c r="L121" s="31">
        <v>0</v>
      </c>
    </row>
    <row r="122" spans="1:12" ht="15">
      <c r="A122" s="36"/>
      <c r="B122" s="45">
        <v>42227</v>
      </c>
      <c r="C122" s="33">
        <v>0</v>
      </c>
      <c r="D122" s="33">
        <v>0</v>
      </c>
      <c r="E122" s="23">
        <f t="shared" si="4"/>
        <v>0</v>
      </c>
      <c r="F122" s="20">
        <f t="shared" si="7"/>
        <v>0</v>
      </c>
      <c r="G122" s="29" t="str">
        <f t="shared" si="5"/>
        <v>None</v>
      </c>
      <c r="H122" s="27"/>
      <c r="I122" s="28">
        <f t="shared" si="6"/>
        <v>1</v>
      </c>
      <c r="K122" s="31">
        <v>0</v>
      </c>
      <c r="L122" s="31">
        <v>0</v>
      </c>
    </row>
    <row r="123" spans="1:12" ht="15">
      <c r="A123" s="36"/>
      <c r="B123" s="45">
        <v>42228</v>
      </c>
      <c r="C123" s="33">
        <v>0</v>
      </c>
      <c r="D123" s="33">
        <v>0</v>
      </c>
      <c r="E123" s="23">
        <f t="shared" si="4"/>
        <v>0</v>
      </c>
      <c r="F123" s="20">
        <f t="shared" si="7"/>
        <v>0</v>
      </c>
      <c r="G123" s="29" t="str">
        <f t="shared" si="5"/>
        <v>None</v>
      </c>
      <c r="H123" s="27"/>
      <c r="I123" s="28">
        <f t="shared" si="6"/>
        <v>1</v>
      </c>
      <c r="K123" s="31">
        <v>0</v>
      </c>
      <c r="L123" s="31">
        <v>0</v>
      </c>
    </row>
    <row r="124" spans="1:12" ht="15">
      <c r="A124" s="36"/>
      <c r="B124" s="45">
        <v>42229</v>
      </c>
      <c r="C124" s="33">
        <v>0</v>
      </c>
      <c r="D124" s="33">
        <v>0</v>
      </c>
      <c r="E124" s="23">
        <f t="shared" si="4"/>
        <v>0</v>
      </c>
      <c r="F124" s="20">
        <f t="shared" si="7"/>
        <v>0</v>
      </c>
      <c r="G124" s="29" t="str">
        <f t="shared" si="5"/>
        <v>None</v>
      </c>
      <c r="H124" s="27"/>
      <c r="I124" s="28">
        <f t="shared" si="6"/>
        <v>1</v>
      </c>
      <c r="K124" s="31">
        <v>0</v>
      </c>
      <c r="L124" s="31">
        <v>0</v>
      </c>
    </row>
    <row r="125" spans="1:12" ht="15">
      <c r="A125" s="36"/>
      <c r="B125" s="45">
        <v>42230</v>
      </c>
      <c r="C125" s="33">
        <v>0</v>
      </c>
      <c r="D125" s="33">
        <v>0</v>
      </c>
      <c r="E125" s="23">
        <f t="shared" si="4"/>
        <v>0</v>
      </c>
      <c r="F125" s="20">
        <f t="shared" si="7"/>
        <v>0</v>
      </c>
      <c r="G125" s="29" t="str">
        <f t="shared" si="5"/>
        <v>None</v>
      </c>
      <c r="H125" s="27"/>
      <c r="I125" s="28">
        <f t="shared" si="6"/>
        <v>1</v>
      </c>
      <c r="K125" s="31">
        <v>0</v>
      </c>
      <c r="L125" s="31">
        <v>0</v>
      </c>
    </row>
    <row r="126" spans="1:12" ht="15">
      <c r="A126" s="36"/>
      <c r="B126" s="45">
        <v>42231</v>
      </c>
      <c r="C126" s="33">
        <v>0</v>
      </c>
      <c r="D126" s="33">
        <v>0</v>
      </c>
      <c r="E126" s="23">
        <f t="shared" si="4"/>
        <v>0</v>
      </c>
      <c r="F126" s="20">
        <f t="shared" si="7"/>
        <v>0</v>
      </c>
      <c r="G126" s="29" t="str">
        <f t="shared" si="5"/>
        <v>None</v>
      </c>
      <c r="H126" s="27"/>
      <c r="I126" s="28">
        <f t="shared" si="6"/>
        <v>1</v>
      </c>
      <c r="K126" s="31">
        <v>0</v>
      </c>
      <c r="L126" s="31">
        <v>0</v>
      </c>
    </row>
    <row r="127" spans="1:12" ht="15">
      <c r="A127" s="36"/>
      <c r="B127" s="45">
        <v>42232</v>
      </c>
      <c r="C127" s="33">
        <v>0</v>
      </c>
      <c r="D127" s="33">
        <v>0</v>
      </c>
      <c r="E127" s="23">
        <f t="shared" si="4"/>
        <v>0</v>
      </c>
      <c r="F127" s="20">
        <f t="shared" si="7"/>
        <v>0</v>
      </c>
      <c r="G127" s="29" t="str">
        <f t="shared" si="5"/>
        <v>None</v>
      </c>
      <c r="H127" s="27"/>
      <c r="I127" s="28">
        <f t="shared" si="6"/>
        <v>1</v>
      </c>
      <c r="K127" s="31">
        <v>0</v>
      </c>
      <c r="L127" s="31">
        <v>0</v>
      </c>
    </row>
    <row r="128" spans="1:12" ht="15">
      <c r="A128" s="36"/>
      <c r="B128" s="45">
        <v>42233</v>
      </c>
      <c r="C128" s="33">
        <v>0</v>
      </c>
      <c r="D128" s="33">
        <v>0</v>
      </c>
      <c r="E128" s="23">
        <f t="shared" si="4"/>
        <v>0</v>
      </c>
      <c r="F128" s="20">
        <f t="shared" si="7"/>
        <v>0</v>
      </c>
      <c r="G128" s="29" t="str">
        <f t="shared" si="5"/>
        <v>None</v>
      </c>
      <c r="H128" s="27"/>
      <c r="I128" s="28">
        <f t="shared" si="6"/>
        <v>1</v>
      </c>
      <c r="K128" s="31">
        <v>0</v>
      </c>
      <c r="L128" s="31">
        <v>0</v>
      </c>
    </row>
    <row r="129" spans="1:12" ht="15">
      <c r="A129" s="36"/>
      <c r="B129" s="45">
        <v>42234</v>
      </c>
      <c r="C129" s="33">
        <v>0</v>
      </c>
      <c r="D129" s="33">
        <v>0</v>
      </c>
      <c r="E129" s="23">
        <f t="shared" si="4"/>
        <v>0</v>
      </c>
      <c r="F129" s="20">
        <f t="shared" si="7"/>
        <v>0</v>
      </c>
      <c r="G129" s="29" t="str">
        <f t="shared" si="5"/>
        <v>None</v>
      </c>
      <c r="H129" s="27"/>
      <c r="I129" s="28">
        <f t="shared" si="6"/>
        <v>1</v>
      </c>
      <c r="K129" s="31">
        <v>0</v>
      </c>
      <c r="L129" s="31">
        <v>0</v>
      </c>
    </row>
    <row r="130" spans="1:12" ht="15">
      <c r="A130" s="36"/>
      <c r="B130" s="45">
        <v>42235</v>
      </c>
      <c r="C130" s="33">
        <v>0</v>
      </c>
      <c r="D130" s="33">
        <v>0</v>
      </c>
      <c r="E130" s="23">
        <f t="shared" si="4"/>
        <v>0</v>
      </c>
      <c r="F130" s="20">
        <f t="shared" si="7"/>
        <v>0</v>
      </c>
      <c r="G130" s="29" t="str">
        <f t="shared" si="5"/>
        <v>None</v>
      </c>
      <c r="H130" s="27"/>
      <c r="I130" s="28">
        <f t="shared" si="6"/>
        <v>1</v>
      </c>
      <c r="K130" s="31">
        <v>0</v>
      </c>
      <c r="L130" s="31">
        <v>0</v>
      </c>
    </row>
    <row r="131" spans="1:12" ht="15">
      <c r="A131" s="36"/>
      <c r="B131" s="45">
        <v>42236</v>
      </c>
      <c r="C131" s="33">
        <v>0</v>
      </c>
      <c r="D131" s="33">
        <v>0</v>
      </c>
      <c r="E131" s="23">
        <f t="shared" si="4"/>
        <v>0</v>
      </c>
      <c r="F131" s="20">
        <f t="shared" si="7"/>
        <v>0</v>
      </c>
      <c r="G131" s="29" t="str">
        <f t="shared" si="5"/>
        <v>None</v>
      </c>
      <c r="H131" s="27"/>
      <c r="I131" s="28">
        <f t="shared" si="6"/>
        <v>1</v>
      </c>
      <c r="K131" s="31">
        <v>0</v>
      </c>
      <c r="L131" s="31">
        <v>0</v>
      </c>
    </row>
    <row r="132" spans="1:12" ht="15">
      <c r="A132" s="36"/>
      <c r="B132" s="45">
        <v>42237</v>
      </c>
      <c r="C132" s="33">
        <v>0</v>
      </c>
      <c r="D132" s="33">
        <v>0</v>
      </c>
      <c r="E132" s="23">
        <f t="shared" si="4"/>
        <v>0</v>
      </c>
      <c r="F132" s="20">
        <f t="shared" si="7"/>
        <v>0</v>
      </c>
      <c r="G132" s="29" t="str">
        <f t="shared" si="5"/>
        <v>None</v>
      </c>
      <c r="H132" s="27"/>
      <c r="I132" s="28">
        <f t="shared" si="6"/>
        <v>1</v>
      </c>
      <c r="K132" s="31">
        <v>0</v>
      </c>
      <c r="L132" s="31">
        <v>0</v>
      </c>
    </row>
    <row r="133" spans="1:12" ht="15">
      <c r="A133" s="36"/>
      <c r="B133" s="45">
        <v>42238</v>
      </c>
      <c r="C133" s="33">
        <v>0</v>
      </c>
      <c r="D133" s="33">
        <v>0</v>
      </c>
      <c r="E133" s="23">
        <f aca="true" t="shared" si="8" ref="E133:E196">IF(C133=0,IF(AVERAGE(K133:L133)&gt;32,(AVERAGE(K133:L133)-32)*(5/9),0),IF((AVERAGE(C133:D133))&gt;32,((AVERAGE(C133:D133))-32)*(5/9),0))</f>
        <v>0</v>
      </c>
      <c r="F133" s="20">
        <f t="shared" si="7"/>
        <v>0</v>
      </c>
      <c r="G133" s="29" t="str">
        <f aca="true" t="shared" si="9" ref="G133:G196">IF(F133&gt;200,"Re-apply Primo","None")</f>
        <v>None</v>
      </c>
      <c r="H133" s="27"/>
      <c r="I133" s="28">
        <f aca="true" t="shared" si="10" ref="I133:I196">IF(F133&gt;800,"100%",1+(0.183*SIN(2*PI()*F133^0.738/138.828-PI())))</f>
        <v>1</v>
      </c>
      <c r="K133" s="31">
        <v>0</v>
      </c>
      <c r="L133" s="31">
        <v>0</v>
      </c>
    </row>
    <row r="134" spans="1:12" ht="15">
      <c r="A134" s="36"/>
      <c r="B134" s="45">
        <v>42239</v>
      </c>
      <c r="C134" s="33">
        <v>0</v>
      </c>
      <c r="D134" s="33">
        <v>0</v>
      </c>
      <c r="E134" s="23">
        <f t="shared" si="8"/>
        <v>0</v>
      </c>
      <c r="F134" s="20">
        <f aca="true" t="shared" si="11" ref="F134:F197">IF(A134=1,E134,E134+F133)</f>
        <v>0</v>
      </c>
      <c r="G134" s="29" t="str">
        <f t="shared" si="9"/>
        <v>None</v>
      </c>
      <c r="H134" s="27"/>
      <c r="I134" s="28">
        <f t="shared" si="10"/>
        <v>1</v>
      </c>
      <c r="K134" s="31">
        <v>0</v>
      </c>
      <c r="L134" s="31">
        <v>0</v>
      </c>
    </row>
    <row r="135" spans="1:12" ht="15">
      <c r="A135" s="36"/>
      <c r="B135" s="45">
        <v>42240</v>
      </c>
      <c r="C135" s="33">
        <v>0</v>
      </c>
      <c r="D135" s="33">
        <v>0</v>
      </c>
      <c r="E135" s="23">
        <f t="shared" si="8"/>
        <v>0</v>
      </c>
      <c r="F135" s="20">
        <f t="shared" si="11"/>
        <v>0</v>
      </c>
      <c r="G135" s="29" t="str">
        <f t="shared" si="9"/>
        <v>None</v>
      </c>
      <c r="H135" s="27"/>
      <c r="I135" s="28">
        <f t="shared" si="10"/>
        <v>1</v>
      </c>
      <c r="K135" s="31">
        <v>0</v>
      </c>
      <c r="L135" s="31">
        <v>0</v>
      </c>
    </row>
    <row r="136" spans="1:12" ht="15">
      <c r="A136" s="36"/>
      <c r="B136" s="45">
        <v>42241</v>
      </c>
      <c r="C136" s="33">
        <v>0</v>
      </c>
      <c r="D136" s="33">
        <v>0</v>
      </c>
      <c r="E136" s="23">
        <f t="shared" si="8"/>
        <v>0</v>
      </c>
      <c r="F136" s="20">
        <f t="shared" si="11"/>
        <v>0</v>
      </c>
      <c r="G136" s="29" t="str">
        <f t="shared" si="9"/>
        <v>None</v>
      </c>
      <c r="H136" s="27"/>
      <c r="I136" s="28">
        <f t="shared" si="10"/>
        <v>1</v>
      </c>
      <c r="K136" s="31">
        <v>0</v>
      </c>
      <c r="L136" s="31">
        <v>0</v>
      </c>
    </row>
    <row r="137" spans="1:12" ht="15">
      <c r="A137" s="36"/>
      <c r="B137" s="45">
        <v>42242</v>
      </c>
      <c r="C137" s="33">
        <v>0</v>
      </c>
      <c r="D137" s="33">
        <v>0</v>
      </c>
      <c r="E137" s="23">
        <f t="shared" si="8"/>
        <v>0</v>
      </c>
      <c r="F137" s="20">
        <f t="shared" si="11"/>
        <v>0</v>
      </c>
      <c r="G137" s="29" t="str">
        <f t="shared" si="9"/>
        <v>None</v>
      </c>
      <c r="H137" s="27"/>
      <c r="I137" s="28">
        <f t="shared" si="10"/>
        <v>1</v>
      </c>
      <c r="K137" s="31">
        <v>0</v>
      </c>
      <c r="L137" s="31">
        <v>0</v>
      </c>
    </row>
    <row r="138" spans="1:12" ht="15">
      <c r="A138" s="36"/>
      <c r="B138" s="45">
        <v>42243</v>
      </c>
      <c r="C138" s="33">
        <v>0</v>
      </c>
      <c r="D138" s="33">
        <v>0</v>
      </c>
      <c r="E138" s="23">
        <f t="shared" si="8"/>
        <v>0</v>
      </c>
      <c r="F138" s="20">
        <f t="shared" si="11"/>
        <v>0</v>
      </c>
      <c r="G138" s="29" t="str">
        <f t="shared" si="9"/>
        <v>None</v>
      </c>
      <c r="H138" s="27"/>
      <c r="I138" s="28">
        <f t="shared" si="10"/>
        <v>1</v>
      </c>
      <c r="K138" s="31">
        <v>0</v>
      </c>
      <c r="L138" s="31">
        <v>0</v>
      </c>
    </row>
    <row r="139" spans="1:12" ht="15">
      <c r="A139" s="36"/>
      <c r="B139" s="45">
        <v>42244</v>
      </c>
      <c r="C139" s="33">
        <v>0</v>
      </c>
      <c r="D139" s="33">
        <v>0</v>
      </c>
      <c r="E139" s="23">
        <f t="shared" si="8"/>
        <v>0</v>
      </c>
      <c r="F139" s="20">
        <f t="shared" si="11"/>
        <v>0</v>
      </c>
      <c r="G139" s="29" t="str">
        <f t="shared" si="9"/>
        <v>None</v>
      </c>
      <c r="H139" s="27"/>
      <c r="I139" s="28">
        <f t="shared" si="10"/>
        <v>1</v>
      </c>
      <c r="K139" s="31">
        <v>0</v>
      </c>
      <c r="L139" s="31">
        <v>0</v>
      </c>
    </row>
    <row r="140" spans="1:12" ht="15">
      <c r="A140" s="36"/>
      <c r="B140" s="45">
        <v>42245</v>
      </c>
      <c r="C140" s="33">
        <v>0</v>
      </c>
      <c r="D140" s="33">
        <v>0</v>
      </c>
      <c r="E140" s="23">
        <f t="shared" si="8"/>
        <v>0</v>
      </c>
      <c r="F140" s="20">
        <f t="shared" si="11"/>
        <v>0</v>
      </c>
      <c r="G140" s="29" t="str">
        <f t="shared" si="9"/>
        <v>None</v>
      </c>
      <c r="H140" s="27"/>
      <c r="I140" s="28">
        <f t="shared" si="10"/>
        <v>1</v>
      </c>
      <c r="K140" s="31">
        <v>0</v>
      </c>
      <c r="L140" s="31">
        <v>0</v>
      </c>
    </row>
    <row r="141" spans="1:12" ht="15">
      <c r="A141" s="36"/>
      <c r="B141" s="45">
        <v>42246</v>
      </c>
      <c r="C141" s="33">
        <v>0</v>
      </c>
      <c r="D141" s="33">
        <v>0</v>
      </c>
      <c r="E141" s="23">
        <f t="shared" si="8"/>
        <v>0</v>
      </c>
      <c r="F141" s="20">
        <f t="shared" si="11"/>
        <v>0</v>
      </c>
      <c r="G141" s="29" t="str">
        <f t="shared" si="9"/>
        <v>None</v>
      </c>
      <c r="H141" s="27"/>
      <c r="I141" s="28">
        <f t="shared" si="10"/>
        <v>1</v>
      </c>
      <c r="K141" s="31">
        <v>0</v>
      </c>
      <c r="L141" s="31">
        <v>0</v>
      </c>
    </row>
    <row r="142" spans="1:12" ht="15">
      <c r="A142" s="36"/>
      <c r="B142" s="45">
        <v>42247</v>
      </c>
      <c r="C142" s="33">
        <v>0</v>
      </c>
      <c r="D142" s="33">
        <v>0</v>
      </c>
      <c r="E142" s="23">
        <f t="shared" si="8"/>
        <v>0</v>
      </c>
      <c r="F142" s="20">
        <f t="shared" si="11"/>
        <v>0</v>
      </c>
      <c r="G142" s="29" t="str">
        <f t="shared" si="9"/>
        <v>None</v>
      </c>
      <c r="H142" s="27"/>
      <c r="I142" s="28">
        <f t="shared" si="10"/>
        <v>1</v>
      </c>
      <c r="K142" s="31">
        <v>0</v>
      </c>
      <c r="L142" s="31">
        <v>0</v>
      </c>
    </row>
    <row r="143" spans="1:12" ht="15">
      <c r="A143" s="36"/>
      <c r="B143" s="45">
        <v>42248</v>
      </c>
      <c r="C143" s="33">
        <v>0</v>
      </c>
      <c r="D143" s="33">
        <v>0</v>
      </c>
      <c r="E143" s="23">
        <f t="shared" si="8"/>
        <v>0</v>
      </c>
      <c r="F143" s="20">
        <f t="shared" si="11"/>
        <v>0</v>
      </c>
      <c r="G143" s="29" t="str">
        <f t="shared" si="9"/>
        <v>None</v>
      </c>
      <c r="H143" s="27"/>
      <c r="I143" s="28">
        <f t="shared" si="10"/>
        <v>1</v>
      </c>
      <c r="K143" s="31">
        <v>0</v>
      </c>
      <c r="L143" s="31">
        <v>0</v>
      </c>
    </row>
    <row r="144" spans="1:12" ht="15">
      <c r="A144" s="36"/>
      <c r="B144" s="45">
        <v>42249</v>
      </c>
      <c r="C144" s="33">
        <v>0</v>
      </c>
      <c r="D144" s="33">
        <v>0</v>
      </c>
      <c r="E144" s="23">
        <f t="shared" si="8"/>
        <v>0</v>
      </c>
      <c r="F144" s="20">
        <f t="shared" si="11"/>
        <v>0</v>
      </c>
      <c r="G144" s="29" t="str">
        <f t="shared" si="9"/>
        <v>None</v>
      </c>
      <c r="H144" s="27"/>
      <c r="I144" s="28">
        <f t="shared" si="10"/>
        <v>1</v>
      </c>
      <c r="K144" s="31">
        <v>0</v>
      </c>
      <c r="L144" s="31">
        <v>0</v>
      </c>
    </row>
    <row r="145" spans="1:12" ht="15">
      <c r="A145" s="36"/>
      <c r="B145" s="45">
        <v>42250</v>
      </c>
      <c r="C145" s="33">
        <v>0</v>
      </c>
      <c r="D145" s="33">
        <v>0</v>
      </c>
      <c r="E145" s="23">
        <f t="shared" si="8"/>
        <v>0</v>
      </c>
      <c r="F145" s="20">
        <f t="shared" si="11"/>
        <v>0</v>
      </c>
      <c r="G145" s="29" t="str">
        <f t="shared" si="9"/>
        <v>None</v>
      </c>
      <c r="H145" s="27"/>
      <c r="I145" s="28">
        <f t="shared" si="10"/>
        <v>1</v>
      </c>
      <c r="K145" s="31">
        <v>0</v>
      </c>
      <c r="L145" s="31">
        <v>0</v>
      </c>
    </row>
    <row r="146" spans="1:12" ht="15">
      <c r="A146" s="36"/>
      <c r="B146" s="45">
        <v>42251</v>
      </c>
      <c r="C146" s="33">
        <v>0</v>
      </c>
      <c r="D146" s="33">
        <v>0</v>
      </c>
      <c r="E146" s="23">
        <f t="shared" si="8"/>
        <v>0</v>
      </c>
      <c r="F146" s="20">
        <f t="shared" si="11"/>
        <v>0</v>
      </c>
      <c r="G146" s="29" t="str">
        <f t="shared" si="9"/>
        <v>None</v>
      </c>
      <c r="H146" s="27"/>
      <c r="I146" s="28">
        <f t="shared" si="10"/>
        <v>1</v>
      </c>
      <c r="K146" s="31">
        <v>0</v>
      </c>
      <c r="L146" s="31">
        <v>0</v>
      </c>
    </row>
    <row r="147" spans="1:12" ht="15">
      <c r="A147" s="36"/>
      <c r="B147" s="45">
        <v>42252</v>
      </c>
      <c r="C147" s="33">
        <v>0</v>
      </c>
      <c r="D147" s="33">
        <v>0</v>
      </c>
      <c r="E147" s="23">
        <f t="shared" si="8"/>
        <v>0</v>
      </c>
      <c r="F147" s="20">
        <f t="shared" si="11"/>
        <v>0</v>
      </c>
      <c r="G147" s="29" t="str">
        <f t="shared" si="9"/>
        <v>None</v>
      </c>
      <c r="H147" s="27"/>
      <c r="I147" s="28">
        <f t="shared" si="10"/>
        <v>1</v>
      </c>
      <c r="K147" s="31">
        <v>0</v>
      </c>
      <c r="L147" s="31">
        <v>0</v>
      </c>
    </row>
    <row r="148" spans="1:12" ht="15">
      <c r="A148" s="36"/>
      <c r="B148" s="45">
        <v>42253</v>
      </c>
      <c r="C148" s="33">
        <v>0</v>
      </c>
      <c r="D148" s="33">
        <v>0</v>
      </c>
      <c r="E148" s="23">
        <f t="shared" si="8"/>
        <v>0</v>
      </c>
      <c r="F148" s="20">
        <f t="shared" si="11"/>
        <v>0</v>
      </c>
      <c r="G148" s="29" t="str">
        <f t="shared" si="9"/>
        <v>None</v>
      </c>
      <c r="H148" s="27"/>
      <c r="I148" s="28">
        <f t="shared" si="10"/>
        <v>1</v>
      </c>
      <c r="K148" s="31">
        <v>0</v>
      </c>
      <c r="L148" s="31">
        <v>0</v>
      </c>
    </row>
    <row r="149" spans="1:12" ht="15">
      <c r="A149" s="36"/>
      <c r="B149" s="45">
        <v>42254</v>
      </c>
      <c r="C149" s="33">
        <v>0</v>
      </c>
      <c r="D149" s="33">
        <v>0</v>
      </c>
      <c r="E149" s="23">
        <f t="shared" si="8"/>
        <v>0</v>
      </c>
      <c r="F149" s="20">
        <f t="shared" si="11"/>
        <v>0</v>
      </c>
      <c r="G149" s="29" t="str">
        <f t="shared" si="9"/>
        <v>None</v>
      </c>
      <c r="H149" s="27"/>
      <c r="I149" s="28">
        <f t="shared" si="10"/>
        <v>1</v>
      </c>
      <c r="K149" s="31">
        <v>0</v>
      </c>
      <c r="L149" s="31">
        <v>0</v>
      </c>
    </row>
    <row r="150" spans="1:12" ht="15">
      <c r="A150" s="36"/>
      <c r="B150" s="45">
        <v>42255</v>
      </c>
      <c r="C150" s="33">
        <v>0</v>
      </c>
      <c r="D150" s="33">
        <v>0</v>
      </c>
      <c r="E150" s="23">
        <f t="shared" si="8"/>
        <v>0</v>
      </c>
      <c r="F150" s="20">
        <f t="shared" si="11"/>
        <v>0</v>
      </c>
      <c r="G150" s="29" t="str">
        <f t="shared" si="9"/>
        <v>None</v>
      </c>
      <c r="H150" s="27"/>
      <c r="I150" s="28">
        <f t="shared" si="10"/>
        <v>1</v>
      </c>
      <c r="K150" s="31">
        <v>0</v>
      </c>
      <c r="L150" s="31">
        <v>0</v>
      </c>
    </row>
    <row r="151" spans="1:12" ht="15">
      <c r="A151" s="36"/>
      <c r="B151" s="45">
        <v>42256</v>
      </c>
      <c r="C151" s="33">
        <v>0</v>
      </c>
      <c r="D151" s="33">
        <v>0</v>
      </c>
      <c r="E151" s="23">
        <f t="shared" si="8"/>
        <v>0</v>
      </c>
      <c r="F151" s="20">
        <f t="shared" si="11"/>
        <v>0</v>
      </c>
      <c r="G151" s="29" t="str">
        <f t="shared" si="9"/>
        <v>None</v>
      </c>
      <c r="H151" s="27"/>
      <c r="I151" s="28">
        <f t="shared" si="10"/>
        <v>1</v>
      </c>
      <c r="K151" s="31">
        <v>0</v>
      </c>
      <c r="L151" s="31">
        <v>0</v>
      </c>
    </row>
    <row r="152" spans="1:12" ht="15">
      <c r="A152" s="36"/>
      <c r="B152" s="45">
        <v>42257</v>
      </c>
      <c r="C152" s="33">
        <v>0</v>
      </c>
      <c r="D152" s="33">
        <v>0</v>
      </c>
      <c r="E152" s="23">
        <f t="shared" si="8"/>
        <v>0</v>
      </c>
      <c r="F152" s="20">
        <f t="shared" si="11"/>
        <v>0</v>
      </c>
      <c r="G152" s="29" t="str">
        <f t="shared" si="9"/>
        <v>None</v>
      </c>
      <c r="H152" s="27"/>
      <c r="I152" s="28">
        <f t="shared" si="10"/>
        <v>1</v>
      </c>
      <c r="K152" s="31">
        <v>0</v>
      </c>
      <c r="L152" s="31">
        <v>0</v>
      </c>
    </row>
    <row r="153" spans="1:12" ht="15">
      <c r="A153" s="36"/>
      <c r="B153" s="45">
        <v>42258</v>
      </c>
      <c r="C153" s="33">
        <v>0</v>
      </c>
      <c r="D153" s="33">
        <v>0</v>
      </c>
      <c r="E153" s="23">
        <f t="shared" si="8"/>
        <v>0</v>
      </c>
      <c r="F153" s="20">
        <f t="shared" si="11"/>
        <v>0</v>
      </c>
      <c r="G153" s="29" t="str">
        <f t="shared" si="9"/>
        <v>None</v>
      </c>
      <c r="H153" s="27"/>
      <c r="I153" s="28">
        <f t="shared" si="10"/>
        <v>1</v>
      </c>
      <c r="K153" s="31">
        <v>0</v>
      </c>
      <c r="L153" s="31">
        <v>0</v>
      </c>
    </row>
    <row r="154" spans="1:12" ht="15">
      <c r="A154" s="36"/>
      <c r="B154" s="45">
        <v>42259</v>
      </c>
      <c r="C154" s="33">
        <v>0</v>
      </c>
      <c r="D154" s="33">
        <v>0</v>
      </c>
      <c r="E154" s="23">
        <f t="shared" si="8"/>
        <v>0</v>
      </c>
      <c r="F154" s="20">
        <f t="shared" si="11"/>
        <v>0</v>
      </c>
      <c r="G154" s="29" t="str">
        <f t="shared" si="9"/>
        <v>None</v>
      </c>
      <c r="H154" s="27"/>
      <c r="I154" s="28">
        <f t="shared" si="10"/>
        <v>1</v>
      </c>
      <c r="K154" s="31">
        <v>0</v>
      </c>
      <c r="L154" s="31">
        <v>0</v>
      </c>
    </row>
    <row r="155" spans="1:12" ht="15">
      <c r="A155" s="36"/>
      <c r="B155" s="45">
        <v>42260</v>
      </c>
      <c r="C155" s="33">
        <v>0</v>
      </c>
      <c r="D155" s="33">
        <v>0</v>
      </c>
      <c r="E155" s="23">
        <f t="shared" si="8"/>
        <v>0</v>
      </c>
      <c r="F155" s="20">
        <f t="shared" si="11"/>
        <v>0</v>
      </c>
      <c r="G155" s="29" t="str">
        <f t="shared" si="9"/>
        <v>None</v>
      </c>
      <c r="H155" s="27"/>
      <c r="I155" s="28">
        <f t="shared" si="10"/>
        <v>1</v>
      </c>
      <c r="K155" s="31">
        <v>0</v>
      </c>
      <c r="L155" s="31">
        <v>0</v>
      </c>
    </row>
    <row r="156" spans="1:12" ht="15">
      <c r="A156" s="36"/>
      <c r="B156" s="45">
        <v>42261</v>
      </c>
      <c r="C156" s="33">
        <v>0</v>
      </c>
      <c r="D156" s="33">
        <v>0</v>
      </c>
      <c r="E156" s="23">
        <f t="shared" si="8"/>
        <v>0</v>
      </c>
      <c r="F156" s="20">
        <f t="shared" si="11"/>
        <v>0</v>
      </c>
      <c r="G156" s="29" t="str">
        <f t="shared" si="9"/>
        <v>None</v>
      </c>
      <c r="H156" s="27"/>
      <c r="I156" s="28">
        <f t="shared" si="10"/>
        <v>1</v>
      </c>
      <c r="K156" s="31">
        <v>0</v>
      </c>
      <c r="L156" s="31">
        <v>0</v>
      </c>
    </row>
    <row r="157" spans="1:12" ht="15">
      <c r="A157" s="36"/>
      <c r="B157" s="45">
        <v>42262</v>
      </c>
      <c r="C157" s="33">
        <v>0</v>
      </c>
      <c r="D157" s="33">
        <v>0</v>
      </c>
      <c r="E157" s="23">
        <f t="shared" si="8"/>
        <v>0</v>
      </c>
      <c r="F157" s="20">
        <f t="shared" si="11"/>
        <v>0</v>
      </c>
      <c r="G157" s="29" t="str">
        <f t="shared" si="9"/>
        <v>None</v>
      </c>
      <c r="H157" s="27"/>
      <c r="I157" s="28">
        <f t="shared" si="10"/>
        <v>1</v>
      </c>
      <c r="K157" s="31">
        <v>0</v>
      </c>
      <c r="L157" s="31">
        <v>0</v>
      </c>
    </row>
    <row r="158" spans="1:12" ht="15">
      <c r="A158" s="36"/>
      <c r="B158" s="45">
        <v>42263</v>
      </c>
      <c r="C158" s="33">
        <v>0</v>
      </c>
      <c r="D158" s="33">
        <v>0</v>
      </c>
      <c r="E158" s="23">
        <f t="shared" si="8"/>
        <v>0</v>
      </c>
      <c r="F158" s="20">
        <f t="shared" si="11"/>
        <v>0</v>
      </c>
      <c r="G158" s="29" t="str">
        <f t="shared" si="9"/>
        <v>None</v>
      </c>
      <c r="H158" s="27"/>
      <c r="I158" s="28">
        <f t="shared" si="10"/>
        <v>1</v>
      </c>
      <c r="K158" s="31">
        <v>0</v>
      </c>
      <c r="L158" s="31">
        <v>0</v>
      </c>
    </row>
    <row r="159" spans="1:12" ht="15">
      <c r="A159" s="36"/>
      <c r="B159" s="45">
        <v>42264</v>
      </c>
      <c r="C159" s="33">
        <v>0</v>
      </c>
      <c r="D159" s="33">
        <v>0</v>
      </c>
      <c r="E159" s="23">
        <f t="shared" si="8"/>
        <v>0</v>
      </c>
      <c r="F159" s="20">
        <f t="shared" si="11"/>
        <v>0</v>
      </c>
      <c r="G159" s="29" t="str">
        <f t="shared" si="9"/>
        <v>None</v>
      </c>
      <c r="H159" s="27"/>
      <c r="I159" s="28">
        <f t="shared" si="10"/>
        <v>1</v>
      </c>
      <c r="K159" s="31">
        <v>0</v>
      </c>
      <c r="L159" s="31">
        <v>0</v>
      </c>
    </row>
    <row r="160" spans="1:12" ht="15">
      <c r="A160" s="36"/>
      <c r="B160" s="45">
        <v>42265</v>
      </c>
      <c r="C160" s="33">
        <v>0</v>
      </c>
      <c r="D160" s="33">
        <v>0</v>
      </c>
      <c r="E160" s="23">
        <f t="shared" si="8"/>
        <v>0</v>
      </c>
      <c r="F160" s="20">
        <f t="shared" si="11"/>
        <v>0</v>
      </c>
      <c r="G160" s="29" t="str">
        <f t="shared" si="9"/>
        <v>None</v>
      </c>
      <c r="H160" s="27"/>
      <c r="I160" s="28">
        <f t="shared" si="10"/>
        <v>1</v>
      </c>
      <c r="K160" s="31">
        <v>0</v>
      </c>
      <c r="L160" s="31">
        <v>0</v>
      </c>
    </row>
    <row r="161" spans="1:12" ht="15">
      <c r="A161" s="36"/>
      <c r="B161" s="45">
        <v>42266</v>
      </c>
      <c r="C161" s="33">
        <v>0</v>
      </c>
      <c r="D161" s="33">
        <v>0</v>
      </c>
      <c r="E161" s="23">
        <f t="shared" si="8"/>
        <v>0</v>
      </c>
      <c r="F161" s="20">
        <f t="shared" si="11"/>
        <v>0</v>
      </c>
      <c r="G161" s="29" t="str">
        <f t="shared" si="9"/>
        <v>None</v>
      </c>
      <c r="H161" s="27"/>
      <c r="I161" s="28">
        <f t="shared" si="10"/>
        <v>1</v>
      </c>
      <c r="K161" s="31">
        <v>0</v>
      </c>
      <c r="L161" s="31">
        <v>0</v>
      </c>
    </row>
    <row r="162" spans="1:12" ht="15">
      <c r="A162" s="36"/>
      <c r="B162" s="45">
        <v>42267</v>
      </c>
      <c r="C162" s="33">
        <v>0</v>
      </c>
      <c r="D162" s="33">
        <v>0</v>
      </c>
      <c r="E162" s="23">
        <f t="shared" si="8"/>
        <v>0</v>
      </c>
      <c r="F162" s="20">
        <f t="shared" si="11"/>
        <v>0</v>
      </c>
      <c r="G162" s="29" t="str">
        <f t="shared" si="9"/>
        <v>None</v>
      </c>
      <c r="H162" s="27"/>
      <c r="I162" s="28">
        <f t="shared" si="10"/>
        <v>1</v>
      </c>
      <c r="K162" s="31">
        <v>0</v>
      </c>
      <c r="L162" s="31">
        <v>0</v>
      </c>
    </row>
    <row r="163" spans="1:12" ht="15">
      <c r="A163" s="36"/>
      <c r="B163" s="45">
        <v>42268</v>
      </c>
      <c r="C163" s="33">
        <v>0</v>
      </c>
      <c r="D163" s="33">
        <v>0</v>
      </c>
      <c r="E163" s="23">
        <f t="shared" si="8"/>
        <v>0</v>
      </c>
      <c r="F163" s="20">
        <f t="shared" si="11"/>
        <v>0</v>
      </c>
      <c r="G163" s="29" t="str">
        <f t="shared" si="9"/>
        <v>None</v>
      </c>
      <c r="H163" s="27"/>
      <c r="I163" s="28">
        <f t="shared" si="10"/>
        <v>1</v>
      </c>
      <c r="K163" s="31">
        <v>0</v>
      </c>
      <c r="L163" s="31">
        <v>0</v>
      </c>
    </row>
    <row r="164" spans="1:12" ht="15">
      <c r="A164" s="36"/>
      <c r="B164" s="45">
        <v>42269</v>
      </c>
      <c r="C164" s="33">
        <v>0</v>
      </c>
      <c r="D164" s="33">
        <v>0</v>
      </c>
      <c r="E164" s="23">
        <f t="shared" si="8"/>
        <v>0</v>
      </c>
      <c r="F164" s="20">
        <f t="shared" si="11"/>
        <v>0</v>
      </c>
      <c r="G164" s="29" t="str">
        <f t="shared" si="9"/>
        <v>None</v>
      </c>
      <c r="H164" s="27"/>
      <c r="I164" s="28">
        <f t="shared" si="10"/>
        <v>1</v>
      </c>
      <c r="K164" s="31">
        <v>0</v>
      </c>
      <c r="L164" s="31">
        <v>0</v>
      </c>
    </row>
    <row r="165" spans="1:12" ht="15">
      <c r="A165" s="36"/>
      <c r="B165" s="45">
        <v>42270</v>
      </c>
      <c r="C165" s="33">
        <v>0</v>
      </c>
      <c r="D165" s="33">
        <v>0</v>
      </c>
      <c r="E165" s="23">
        <f t="shared" si="8"/>
        <v>0</v>
      </c>
      <c r="F165" s="20">
        <f t="shared" si="11"/>
        <v>0</v>
      </c>
      <c r="G165" s="29" t="str">
        <f t="shared" si="9"/>
        <v>None</v>
      </c>
      <c r="H165" s="27"/>
      <c r="I165" s="28">
        <f t="shared" si="10"/>
        <v>1</v>
      </c>
      <c r="K165" s="31">
        <v>0</v>
      </c>
      <c r="L165" s="31">
        <v>0</v>
      </c>
    </row>
    <row r="166" spans="1:12" ht="15">
      <c r="A166" s="36"/>
      <c r="B166" s="45">
        <v>42271</v>
      </c>
      <c r="C166" s="33">
        <v>0</v>
      </c>
      <c r="D166" s="33">
        <v>0</v>
      </c>
      <c r="E166" s="23">
        <f t="shared" si="8"/>
        <v>0</v>
      </c>
      <c r="F166" s="20">
        <f t="shared" si="11"/>
        <v>0</v>
      </c>
      <c r="G166" s="29" t="str">
        <f t="shared" si="9"/>
        <v>None</v>
      </c>
      <c r="H166" s="27"/>
      <c r="I166" s="28">
        <f t="shared" si="10"/>
        <v>1</v>
      </c>
      <c r="K166" s="31">
        <v>0</v>
      </c>
      <c r="L166" s="31">
        <v>0</v>
      </c>
    </row>
    <row r="167" spans="1:12" ht="15">
      <c r="A167" s="36"/>
      <c r="B167" s="45">
        <v>42272</v>
      </c>
      <c r="C167" s="33">
        <v>0</v>
      </c>
      <c r="D167" s="33">
        <v>0</v>
      </c>
      <c r="E167" s="23">
        <f t="shared" si="8"/>
        <v>0</v>
      </c>
      <c r="F167" s="20">
        <f t="shared" si="11"/>
        <v>0</v>
      </c>
      <c r="G167" s="29" t="str">
        <f t="shared" si="9"/>
        <v>None</v>
      </c>
      <c r="H167" s="27"/>
      <c r="I167" s="28">
        <f t="shared" si="10"/>
        <v>1</v>
      </c>
      <c r="K167" s="31">
        <v>0</v>
      </c>
      <c r="L167" s="31">
        <v>0</v>
      </c>
    </row>
    <row r="168" spans="1:12" ht="15">
      <c r="A168" s="36"/>
      <c r="B168" s="45">
        <v>42273</v>
      </c>
      <c r="C168" s="33">
        <v>0</v>
      </c>
      <c r="D168" s="33">
        <v>0</v>
      </c>
      <c r="E168" s="23">
        <f t="shared" si="8"/>
        <v>0</v>
      </c>
      <c r="F168" s="20">
        <f t="shared" si="11"/>
        <v>0</v>
      </c>
      <c r="G168" s="29" t="str">
        <f t="shared" si="9"/>
        <v>None</v>
      </c>
      <c r="H168" s="27"/>
      <c r="I168" s="28">
        <f t="shared" si="10"/>
        <v>1</v>
      </c>
      <c r="K168" s="31">
        <v>0</v>
      </c>
      <c r="L168" s="31">
        <v>0</v>
      </c>
    </row>
    <row r="169" spans="1:12" ht="15">
      <c r="A169" s="36"/>
      <c r="B169" s="45">
        <v>42274</v>
      </c>
      <c r="C169" s="33">
        <v>0</v>
      </c>
      <c r="D169" s="33">
        <v>0</v>
      </c>
      <c r="E169" s="23">
        <f t="shared" si="8"/>
        <v>0</v>
      </c>
      <c r="F169" s="20">
        <f t="shared" si="11"/>
        <v>0</v>
      </c>
      <c r="G169" s="29" t="str">
        <f t="shared" si="9"/>
        <v>None</v>
      </c>
      <c r="H169" s="27"/>
      <c r="I169" s="28">
        <f t="shared" si="10"/>
        <v>1</v>
      </c>
      <c r="K169" s="31">
        <v>0</v>
      </c>
      <c r="L169" s="31">
        <v>0</v>
      </c>
    </row>
    <row r="170" spans="1:12" ht="15">
      <c r="A170" s="36"/>
      <c r="B170" s="45">
        <v>42275</v>
      </c>
      <c r="C170" s="33">
        <v>0</v>
      </c>
      <c r="D170" s="33">
        <v>0</v>
      </c>
      <c r="E170" s="23">
        <f t="shared" si="8"/>
        <v>0</v>
      </c>
      <c r="F170" s="20">
        <f t="shared" si="11"/>
        <v>0</v>
      </c>
      <c r="G170" s="29" t="str">
        <f t="shared" si="9"/>
        <v>None</v>
      </c>
      <c r="H170" s="27"/>
      <c r="I170" s="28">
        <f t="shared" si="10"/>
        <v>1</v>
      </c>
      <c r="K170" s="31">
        <v>0</v>
      </c>
      <c r="L170" s="31">
        <v>0</v>
      </c>
    </row>
    <row r="171" spans="1:12" ht="15">
      <c r="A171" s="36"/>
      <c r="B171" s="45">
        <v>42276</v>
      </c>
      <c r="C171" s="33">
        <v>0</v>
      </c>
      <c r="D171" s="33">
        <v>0</v>
      </c>
      <c r="E171" s="23">
        <f t="shared" si="8"/>
        <v>0</v>
      </c>
      <c r="F171" s="20">
        <f t="shared" si="11"/>
        <v>0</v>
      </c>
      <c r="G171" s="29" t="str">
        <f t="shared" si="9"/>
        <v>None</v>
      </c>
      <c r="H171" s="27"/>
      <c r="I171" s="28">
        <f t="shared" si="10"/>
        <v>1</v>
      </c>
      <c r="K171" s="31">
        <v>0</v>
      </c>
      <c r="L171" s="31">
        <v>0</v>
      </c>
    </row>
    <row r="172" spans="1:12" ht="15">
      <c r="A172" s="36"/>
      <c r="B172" s="45">
        <v>42277</v>
      </c>
      <c r="C172" s="33">
        <v>0</v>
      </c>
      <c r="D172" s="33">
        <v>0</v>
      </c>
      <c r="E172" s="23">
        <f t="shared" si="8"/>
        <v>0</v>
      </c>
      <c r="F172" s="20">
        <f t="shared" si="11"/>
        <v>0</v>
      </c>
      <c r="G172" s="29" t="str">
        <f t="shared" si="9"/>
        <v>None</v>
      </c>
      <c r="H172" s="27"/>
      <c r="I172" s="28">
        <f t="shared" si="10"/>
        <v>1</v>
      </c>
      <c r="K172" s="31">
        <v>0</v>
      </c>
      <c r="L172" s="31">
        <v>0</v>
      </c>
    </row>
    <row r="173" spans="1:12" ht="15">
      <c r="A173" s="36"/>
      <c r="B173" s="45">
        <v>42278</v>
      </c>
      <c r="C173" s="33">
        <v>0</v>
      </c>
      <c r="D173" s="33">
        <v>0</v>
      </c>
      <c r="E173" s="23">
        <f t="shared" si="8"/>
        <v>0</v>
      </c>
      <c r="F173" s="20">
        <f t="shared" si="11"/>
        <v>0</v>
      </c>
      <c r="G173" s="29" t="str">
        <f t="shared" si="9"/>
        <v>None</v>
      </c>
      <c r="H173" s="27"/>
      <c r="I173" s="28">
        <f t="shared" si="10"/>
        <v>1</v>
      </c>
      <c r="K173" s="31">
        <v>0</v>
      </c>
      <c r="L173" s="31">
        <v>0</v>
      </c>
    </row>
    <row r="174" spans="1:12" ht="15">
      <c r="A174" s="36"/>
      <c r="B174" s="45">
        <v>42279</v>
      </c>
      <c r="C174" s="33">
        <v>0</v>
      </c>
      <c r="D174" s="33">
        <v>0</v>
      </c>
      <c r="E174" s="23">
        <f t="shared" si="8"/>
        <v>0</v>
      </c>
      <c r="F174" s="20">
        <f t="shared" si="11"/>
        <v>0</v>
      </c>
      <c r="G174" s="29" t="str">
        <f t="shared" si="9"/>
        <v>None</v>
      </c>
      <c r="H174" s="27"/>
      <c r="I174" s="28">
        <f t="shared" si="10"/>
        <v>1</v>
      </c>
      <c r="K174" s="31">
        <v>0</v>
      </c>
      <c r="L174" s="31">
        <v>0</v>
      </c>
    </row>
    <row r="175" spans="1:12" ht="15">
      <c r="A175" s="36"/>
      <c r="B175" s="45">
        <v>42280</v>
      </c>
      <c r="C175" s="33">
        <v>0</v>
      </c>
      <c r="D175" s="33">
        <v>0</v>
      </c>
      <c r="E175" s="23">
        <f t="shared" si="8"/>
        <v>0</v>
      </c>
      <c r="F175" s="20">
        <f t="shared" si="11"/>
        <v>0</v>
      </c>
      <c r="G175" s="29" t="str">
        <f t="shared" si="9"/>
        <v>None</v>
      </c>
      <c r="H175" s="27"/>
      <c r="I175" s="28">
        <f t="shared" si="10"/>
        <v>1</v>
      </c>
      <c r="K175" s="31">
        <v>0</v>
      </c>
      <c r="L175" s="31">
        <v>0</v>
      </c>
    </row>
    <row r="176" spans="1:12" ht="15">
      <c r="A176" s="36"/>
      <c r="B176" s="45">
        <v>42281</v>
      </c>
      <c r="C176" s="33">
        <v>0</v>
      </c>
      <c r="D176" s="33">
        <v>0</v>
      </c>
      <c r="E176" s="23">
        <f t="shared" si="8"/>
        <v>0</v>
      </c>
      <c r="F176" s="20">
        <f t="shared" si="11"/>
        <v>0</v>
      </c>
      <c r="G176" s="29" t="str">
        <f t="shared" si="9"/>
        <v>None</v>
      </c>
      <c r="H176" s="27"/>
      <c r="I176" s="28">
        <f t="shared" si="10"/>
        <v>1</v>
      </c>
      <c r="K176" s="31">
        <v>0</v>
      </c>
      <c r="L176" s="31">
        <v>0</v>
      </c>
    </row>
    <row r="177" spans="1:12" ht="15">
      <c r="A177" s="36"/>
      <c r="B177" s="45">
        <v>42282</v>
      </c>
      <c r="C177" s="33">
        <v>0</v>
      </c>
      <c r="D177" s="33">
        <v>0</v>
      </c>
      <c r="E177" s="23">
        <f t="shared" si="8"/>
        <v>0</v>
      </c>
      <c r="F177" s="20">
        <f t="shared" si="11"/>
        <v>0</v>
      </c>
      <c r="G177" s="29" t="str">
        <f t="shared" si="9"/>
        <v>None</v>
      </c>
      <c r="H177" s="27"/>
      <c r="I177" s="28">
        <f t="shared" si="10"/>
        <v>1</v>
      </c>
      <c r="K177" s="31">
        <v>0</v>
      </c>
      <c r="L177" s="31">
        <v>0</v>
      </c>
    </row>
    <row r="178" spans="1:12" ht="15">
      <c r="A178" s="36"/>
      <c r="B178" s="45">
        <v>42283</v>
      </c>
      <c r="C178" s="33">
        <v>0</v>
      </c>
      <c r="D178" s="33">
        <v>0</v>
      </c>
      <c r="E178" s="23">
        <f t="shared" si="8"/>
        <v>0</v>
      </c>
      <c r="F178" s="20">
        <f t="shared" si="11"/>
        <v>0</v>
      </c>
      <c r="G178" s="29" t="str">
        <f t="shared" si="9"/>
        <v>None</v>
      </c>
      <c r="H178" s="27"/>
      <c r="I178" s="28">
        <f t="shared" si="10"/>
        <v>1</v>
      </c>
      <c r="K178" s="31">
        <v>0</v>
      </c>
      <c r="L178" s="31">
        <v>0</v>
      </c>
    </row>
    <row r="179" spans="1:12" ht="15">
      <c r="A179" s="36"/>
      <c r="B179" s="45">
        <v>42284</v>
      </c>
      <c r="C179" s="33">
        <v>0</v>
      </c>
      <c r="D179" s="33">
        <v>0</v>
      </c>
      <c r="E179" s="23">
        <f t="shared" si="8"/>
        <v>0</v>
      </c>
      <c r="F179" s="20">
        <f t="shared" si="11"/>
        <v>0</v>
      </c>
      <c r="G179" s="29" t="str">
        <f t="shared" si="9"/>
        <v>None</v>
      </c>
      <c r="H179" s="27"/>
      <c r="I179" s="28">
        <f t="shared" si="10"/>
        <v>1</v>
      </c>
      <c r="K179" s="31">
        <v>0</v>
      </c>
      <c r="L179" s="31">
        <v>0</v>
      </c>
    </row>
    <row r="180" spans="1:12" ht="15">
      <c r="A180" s="36"/>
      <c r="B180" s="45">
        <v>42285</v>
      </c>
      <c r="C180" s="33">
        <v>0</v>
      </c>
      <c r="D180" s="33">
        <v>0</v>
      </c>
      <c r="E180" s="23">
        <f t="shared" si="8"/>
        <v>0</v>
      </c>
      <c r="F180" s="20">
        <f t="shared" si="11"/>
        <v>0</v>
      </c>
      <c r="G180" s="29" t="str">
        <f t="shared" si="9"/>
        <v>None</v>
      </c>
      <c r="H180" s="27"/>
      <c r="I180" s="28">
        <f t="shared" si="10"/>
        <v>1</v>
      </c>
      <c r="K180" s="31">
        <v>0</v>
      </c>
      <c r="L180" s="31">
        <v>0</v>
      </c>
    </row>
    <row r="181" spans="1:12" ht="15">
      <c r="A181" s="36"/>
      <c r="B181" s="45">
        <v>42286</v>
      </c>
      <c r="C181" s="33">
        <v>0</v>
      </c>
      <c r="D181" s="33">
        <v>0</v>
      </c>
      <c r="E181" s="23">
        <f t="shared" si="8"/>
        <v>0</v>
      </c>
      <c r="F181" s="20">
        <f t="shared" si="11"/>
        <v>0</v>
      </c>
      <c r="G181" s="29" t="str">
        <f t="shared" si="9"/>
        <v>None</v>
      </c>
      <c r="H181" s="27"/>
      <c r="I181" s="28">
        <f t="shared" si="10"/>
        <v>1</v>
      </c>
      <c r="K181" s="31">
        <v>0</v>
      </c>
      <c r="L181" s="31">
        <v>0</v>
      </c>
    </row>
    <row r="182" spans="1:12" ht="15">
      <c r="A182" s="36"/>
      <c r="B182" s="45">
        <v>42287</v>
      </c>
      <c r="C182" s="33">
        <v>0</v>
      </c>
      <c r="D182" s="33">
        <v>0</v>
      </c>
      <c r="E182" s="23">
        <f t="shared" si="8"/>
        <v>0</v>
      </c>
      <c r="F182" s="20">
        <f t="shared" si="11"/>
        <v>0</v>
      </c>
      <c r="G182" s="29" t="str">
        <f t="shared" si="9"/>
        <v>None</v>
      </c>
      <c r="H182" s="27"/>
      <c r="I182" s="28">
        <f t="shared" si="10"/>
        <v>1</v>
      </c>
      <c r="K182" s="31">
        <v>0</v>
      </c>
      <c r="L182" s="31">
        <v>0</v>
      </c>
    </row>
    <row r="183" spans="1:12" ht="15">
      <c r="A183" s="36"/>
      <c r="B183" s="45">
        <v>42288</v>
      </c>
      <c r="C183" s="33">
        <v>0</v>
      </c>
      <c r="D183" s="33">
        <v>0</v>
      </c>
      <c r="E183" s="23">
        <f t="shared" si="8"/>
        <v>0</v>
      </c>
      <c r="F183" s="20">
        <f t="shared" si="11"/>
        <v>0</v>
      </c>
      <c r="G183" s="29" t="str">
        <f t="shared" si="9"/>
        <v>None</v>
      </c>
      <c r="H183" s="27"/>
      <c r="I183" s="28">
        <f t="shared" si="10"/>
        <v>1</v>
      </c>
      <c r="K183" s="31">
        <v>0</v>
      </c>
      <c r="L183" s="31">
        <v>0</v>
      </c>
    </row>
    <row r="184" spans="1:12" ht="15">
      <c r="A184" s="36"/>
      <c r="B184" s="45">
        <v>42289</v>
      </c>
      <c r="C184" s="33">
        <v>0</v>
      </c>
      <c r="D184" s="33">
        <v>0</v>
      </c>
      <c r="E184" s="23">
        <f t="shared" si="8"/>
        <v>0</v>
      </c>
      <c r="F184" s="20">
        <f t="shared" si="11"/>
        <v>0</v>
      </c>
      <c r="G184" s="29" t="str">
        <f t="shared" si="9"/>
        <v>None</v>
      </c>
      <c r="H184" s="27"/>
      <c r="I184" s="28">
        <f t="shared" si="10"/>
        <v>1</v>
      </c>
      <c r="K184" s="31">
        <v>0</v>
      </c>
      <c r="L184" s="31">
        <v>0</v>
      </c>
    </row>
    <row r="185" spans="1:12" ht="15">
      <c r="A185" s="36"/>
      <c r="B185" s="45">
        <v>42290</v>
      </c>
      <c r="C185" s="33">
        <v>0</v>
      </c>
      <c r="D185" s="33">
        <v>0</v>
      </c>
      <c r="E185" s="23">
        <f t="shared" si="8"/>
        <v>0</v>
      </c>
      <c r="F185" s="20">
        <f t="shared" si="11"/>
        <v>0</v>
      </c>
      <c r="G185" s="29" t="str">
        <f t="shared" si="9"/>
        <v>None</v>
      </c>
      <c r="H185" s="27"/>
      <c r="I185" s="28">
        <f t="shared" si="10"/>
        <v>1</v>
      </c>
      <c r="K185" s="31">
        <v>0</v>
      </c>
      <c r="L185" s="31">
        <v>0</v>
      </c>
    </row>
    <row r="186" spans="1:12" ht="15">
      <c r="A186" s="36"/>
      <c r="B186" s="45">
        <v>42291</v>
      </c>
      <c r="C186" s="33">
        <v>0</v>
      </c>
      <c r="D186" s="33">
        <v>0</v>
      </c>
      <c r="E186" s="23">
        <f t="shared" si="8"/>
        <v>0</v>
      </c>
      <c r="F186" s="20">
        <f t="shared" si="11"/>
        <v>0</v>
      </c>
      <c r="G186" s="29" t="str">
        <f t="shared" si="9"/>
        <v>None</v>
      </c>
      <c r="H186" s="27"/>
      <c r="I186" s="28">
        <f t="shared" si="10"/>
        <v>1</v>
      </c>
      <c r="K186" s="31">
        <v>0</v>
      </c>
      <c r="L186" s="31">
        <v>0</v>
      </c>
    </row>
    <row r="187" spans="1:12" ht="15">
      <c r="A187" s="36"/>
      <c r="B187" s="45">
        <v>42292</v>
      </c>
      <c r="C187" s="33">
        <v>0</v>
      </c>
      <c r="D187" s="33">
        <v>0</v>
      </c>
      <c r="E187" s="23">
        <f t="shared" si="8"/>
        <v>0</v>
      </c>
      <c r="F187" s="20">
        <f t="shared" si="11"/>
        <v>0</v>
      </c>
      <c r="G187" s="29" t="str">
        <f t="shared" si="9"/>
        <v>None</v>
      </c>
      <c r="H187" s="27"/>
      <c r="I187" s="28">
        <f t="shared" si="10"/>
        <v>1</v>
      </c>
      <c r="K187" s="31">
        <v>0</v>
      </c>
      <c r="L187" s="31">
        <v>0</v>
      </c>
    </row>
    <row r="188" spans="1:12" ht="15">
      <c r="A188" s="36"/>
      <c r="B188" s="45">
        <v>42293</v>
      </c>
      <c r="C188" s="33">
        <v>0</v>
      </c>
      <c r="D188" s="33">
        <v>0</v>
      </c>
      <c r="E188" s="23">
        <f t="shared" si="8"/>
        <v>0</v>
      </c>
      <c r="F188" s="20">
        <f t="shared" si="11"/>
        <v>0</v>
      </c>
      <c r="G188" s="29" t="str">
        <f t="shared" si="9"/>
        <v>None</v>
      </c>
      <c r="H188" s="27"/>
      <c r="I188" s="28">
        <f t="shared" si="10"/>
        <v>1</v>
      </c>
      <c r="K188" s="31">
        <v>0</v>
      </c>
      <c r="L188" s="31">
        <v>0</v>
      </c>
    </row>
    <row r="189" spans="1:12" ht="15">
      <c r="A189" s="36"/>
      <c r="B189" s="45">
        <v>42294</v>
      </c>
      <c r="C189" s="33">
        <v>0</v>
      </c>
      <c r="D189" s="33">
        <v>0</v>
      </c>
      <c r="E189" s="23">
        <f t="shared" si="8"/>
        <v>0</v>
      </c>
      <c r="F189" s="20">
        <f t="shared" si="11"/>
        <v>0</v>
      </c>
      <c r="G189" s="29" t="str">
        <f t="shared" si="9"/>
        <v>None</v>
      </c>
      <c r="H189" s="27"/>
      <c r="I189" s="28">
        <f t="shared" si="10"/>
        <v>1</v>
      </c>
      <c r="K189" s="31">
        <v>0</v>
      </c>
      <c r="L189" s="31">
        <v>0</v>
      </c>
    </row>
    <row r="190" spans="1:12" ht="15">
      <c r="A190" s="36"/>
      <c r="B190" s="45">
        <v>42295</v>
      </c>
      <c r="C190" s="33">
        <v>0</v>
      </c>
      <c r="D190" s="33">
        <v>0</v>
      </c>
      <c r="E190" s="23">
        <f t="shared" si="8"/>
        <v>0</v>
      </c>
      <c r="F190" s="20">
        <f t="shared" si="11"/>
        <v>0</v>
      </c>
      <c r="G190" s="29" t="str">
        <f t="shared" si="9"/>
        <v>None</v>
      </c>
      <c r="H190" s="27"/>
      <c r="I190" s="28">
        <f t="shared" si="10"/>
        <v>1</v>
      </c>
      <c r="K190" s="31">
        <v>0</v>
      </c>
      <c r="L190" s="31">
        <v>0</v>
      </c>
    </row>
    <row r="191" spans="1:12" ht="15">
      <c r="A191" s="36"/>
      <c r="B191" s="45">
        <v>42296</v>
      </c>
      <c r="C191" s="33">
        <v>0</v>
      </c>
      <c r="D191" s="33">
        <v>0</v>
      </c>
      <c r="E191" s="23">
        <f t="shared" si="8"/>
        <v>0</v>
      </c>
      <c r="F191" s="20">
        <f t="shared" si="11"/>
        <v>0</v>
      </c>
      <c r="G191" s="29" t="str">
        <f t="shared" si="9"/>
        <v>None</v>
      </c>
      <c r="H191" s="27"/>
      <c r="I191" s="28">
        <f t="shared" si="10"/>
        <v>1</v>
      </c>
      <c r="K191" s="31">
        <v>0</v>
      </c>
      <c r="L191" s="31">
        <v>0</v>
      </c>
    </row>
    <row r="192" spans="1:12" ht="15">
      <c r="A192" s="36"/>
      <c r="B192" s="45">
        <v>42297</v>
      </c>
      <c r="C192" s="33">
        <v>0</v>
      </c>
      <c r="D192" s="33">
        <v>0</v>
      </c>
      <c r="E192" s="23">
        <f t="shared" si="8"/>
        <v>0</v>
      </c>
      <c r="F192" s="20">
        <f t="shared" si="11"/>
        <v>0</v>
      </c>
      <c r="G192" s="29" t="str">
        <f t="shared" si="9"/>
        <v>None</v>
      </c>
      <c r="H192" s="27"/>
      <c r="I192" s="28">
        <f t="shared" si="10"/>
        <v>1</v>
      </c>
      <c r="K192" s="31">
        <v>0</v>
      </c>
      <c r="L192" s="31">
        <v>0</v>
      </c>
    </row>
    <row r="193" spans="1:12" ht="15">
      <c r="A193" s="36"/>
      <c r="B193" s="45">
        <v>42298</v>
      </c>
      <c r="C193" s="33">
        <v>0</v>
      </c>
      <c r="D193" s="33">
        <v>0</v>
      </c>
      <c r="E193" s="23">
        <f t="shared" si="8"/>
        <v>0</v>
      </c>
      <c r="F193" s="20">
        <f t="shared" si="11"/>
        <v>0</v>
      </c>
      <c r="G193" s="29" t="str">
        <f t="shared" si="9"/>
        <v>None</v>
      </c>
      <c r="H193" s="27"/>
      <c r="I193" s="28">
        <f t="shared" si="10"/>
        <v>1</v>
      </c>
      <c r="K193" s="31">
        <v>0</v>
      </c>
      <c r="L193" s="31">
        <v>0</v>
      </c>
    </row>
    <row r="194" spans="1:12" ht="15">
      <c r="A194" s="36"/>
      <c r="B194" s="45">
        <v>42299</v>
      </c>
      <c r="C194" s="33">
        <v>0</v>
      </c>
      <c r="D194" s="33">
        <v>0</v>
      </c>
      <c r="E194" s="23">
        <f t="shared" si="8"/>
        <v>0</v>
      </c>
      <c r="F194" s="20">
        <f t="shared" si="11"/>
        <v>0</v>
      </c>
      <c r="G194" s="29" t="str">
        <f t="shared" si="9"/>
        <v>None</v>
      </c>
      <c r="H194" s="27"/>
      <c r="I194" s="28">
        <f t="shared" si="10"/>
        <v>1</v>
      </c>
      <c r="K194" s="31">
        <v>0</v>
      </c>
      <c r="L194" s="31">
        <v>0</v>
      </c>
    </row>
    <row r="195" spans="1:12" ht="15">
      <c r="A195" s="36"/>
      <c r="B195" s="45">
        <v>42300</v>
      </c>
      <c r="C195" s="33">
        <v>0</v>
      </c>
      <c r="D195" s="33">
        <v>0</v>
      </c>
      <c r="E195" s="23">
        <f t="shared" si="8"/>
        <v>0</v>
      </c>
      <c r="F195" s="20">
        <f t="shared" si="11"/>
        <v>0</v>
      </c>
      <c r="G195" s="29" t="str">
        <f t="shared" si="9"/>
        <v>None</v>
      </c>
      <c r="H195" s="27"/>
      <c r="I195" s="28">
        <f t="shared" si="10"/>
        <v>1</v>
      </c>
      <c r="K195" s="31">
        <v>0</v>
      </c>
      <c r="L195" s="31">
        <v>0</v>
      </c>
    </row>
    <row r="196" spans="1:12" ht="15">
      <c r="A196" s="36"/>
      <c r="B196" s="45">
        <v>42301</v>
      </c>
      <c r="C196" s="33">
        <v>0</v>
      </c>
      <c r="D196" s="33">
        <v>0</v>
      </c>
      <c r="E196" s="23">
        <f t="shared" si="8"/>
        <v>0</v>
      </c>
      <c r="F196" s="20">
        <f t="shared" si="11"/>
        <v>0</v>
      </c>
      <c r="G196" s="29" t="str">
        <f t="shared" si="9"/>
        <v>None</v>
      </c>
      <c r="H196" s="27"/>
      <c r="I196" s="28">
        <f t="shared" si="10"/>
        <v>1</v>
      </c>
      <c r="K196" s="31">
        <v>0</v>
      </c>
      <c r="L196" s="31">
        <v>0</v>
      </c>
    </row>
    <row r="197" spans="1:12" ht="15">
      <c r="A197" s="36"/>
      <c r="B197" s="45">
        <v>42302</v>
      </c>
      <c r="C197" s="33">
        <v>0</v>
      </c>
      <c r="D197" s="33">
        <v>0</v>
      </c>
      <c r="E197" s="23">
        <f aca="true" t="shared" si="12" ref="E197:E203">IF(C197=0,IF(AVERAGE(K197:L197)&gt;32,(AVERAGE(K197:L197)-32)*(5/9),0),IF((AVERAGE(C197:D197))&gt;32,((AVERAGE(C197:D197))-32)*(5/9),0))</f>
        <v>0</v>
      </c>
      <c r="F197" s="20">
        <f t="shared" si="11"/>
        <v>0</v>
      </c>
      <c r="G197" s="29" t="str">
        <f aca="true" t="shared" si="13" ref="G197:G203">IF(F197&gt;200,"Re-apply Primo","None")</f>
        <v>None</v>
      </c>
      <c r="H197" s="27"/>
      <c r="I197" s="28">
        <f aca="true" t="shared" si="14" ref="I197:I203">IF(F197&gt;800,"100%",1+(0.183*SIN(2*PI()*F197^0.738/138.828-PI())))</f>
        <v>1</v>
      </c>
      <c r="K197" s="31">
        <v>0</v>
      </c>
      <c r="L197" s="31">
        <v>0</v>
      </c>
    </row>
    <row r="198" spans="1:12" ht="15">
      <c r="A198" s="36"/>
      <c r="B198" s="45">
        <v>42303</v>
      </c>
      <c r="C198" s="33">
        <v>0</v>
      </c>
      <c r="D198" s="33">
        <v>0</v>
      </c>
      <c r="E198" s="23">
        <f t="shared" si="12"/>
        <v>0</v>
      </c>
      <c r="F198" s="20">
        <f aca="true" t="shared" si="15" ref="F198:F203">IF(A198=1,E198,E198+F197)</f>
        <v>0</v>
      </c>
      <c r="G198" s="29" t="str">
        <f t="shared" si="13"/>
        <v>None</v>
      </c>
      <c r="H198" s="27"/>
      <c r="I198" s="28">
        <f t="shared" si="14"/>
        <v>1</v>
      </c>
      <c r="K198" s="31">
        <v>0</v>
      </c>
      <c r="L198" s="31">
        <v>0</v>
      </c>
    </row>
    <row r="199" spans="1:12" ht="15">
      <c r="A199" s="36"/>
      <c r="B199" s="45">
        <v>42304</v>
      </c>
      <c r="C199" s="33">
        <v>0</v>
      </c>
      <c r="D199" s="33">
        <v>0</v>
      </c>
      <c r="E199" s="23">
        <f t="shared" si="12"/>
        <v>0</v>
      </c>
      <c r="F199" s="20">
        <f t="shared" si="15"/>
        <v>0</v>
      </c>
      <c r="G199" s="29" t="str">
        <f t="shared" si="13"/>
        <v>None</v>
      </c>
      <c r="H199" s="27"/>
      <c r="I199" s="28">
        <f t="shared" si="14"/>
        <v>1</v>
      </c>
      <c r="K199" s="31">
        <v>0</v>
      </c>
      <c r="L199" s="31">
        <v>0</v>
      </c>
    </row>
    <row r="200" spans="1:12" ht="15">
      <c r="A200" s="36"/>
      <c r="B200" s="45">
        <v>42305</v>
      </c>
      <c r="C200" s="33">
        <v>0</v>
      </c>
      <c r="D200" s="33">
        <v>0</v>
      </c>
      <c r="E200" s="23">
        <f t="shared" si="12"/>
        <v>0</v>
      </c>
      <c r="F200" s="20">
        <f t="shared" si="15"/>
        <v>0</v>
      </c>
      <c r="G200" s="29" t="str">
        <f t="shared" si="13"/>
        <v>None</v>
      </c>
      <c r="H200" s="27"/>
      <c r="I200" s="28">
        <f t="shared" si="14"/>
        <v>1</v>
      </c>
      <c r="K200" s="32">
        <v>0</v>
      </c>
      <c r="L200" s="32">
        <v>0</v>
      </c>
    </row>
    <row r="201" spans="1:12" ht="15">
      <c r="A201" s="36"/>
      <c r="B201" s="45">
        <v>42306</v>
      </c>
      <c r="C201" s="33">
        <v>0</v>
      </c>
      <c r="D201" s="33">
        <v>0</v>
      </c>
      <c r="E201" s="23">
        <f t="shared" si="12"/>
        <v>0</v>
      </c>
      <c r="F201" s="20">
        <f t="shared" si="15"/>
        <v>0</v>
      </c>
      <c r="G201" s="29" t="str">
        <f t="shared" si="13"/>
        <v>None</v>
      </c>
      <c r="H201" s="27"/>
      <c r="I201" s="28">
        <f t="shared" si="14"/>
        <v>1</v>
      </c>
      <c r="K201" s="32">
        <v>0</v>
      </c>
      <c r="L201" s="32">
        <v>0</v>
      </c>
    </row>
    <row r="202" spans="1:12" ht="15">
      <c r="A202" s="36"/>
      <c r="B202" s="45">
        <v>42307</v>
      </c>
      <c r="C202" s="33">
        <v>0</v>
      </c>
      <c r="D202" s="33">
        <v>0</v>
      </c>
      <c r="E202" s="23">
        <f t="shared" si="12"/>
        <v>0</v>
      </c>
      <c r="F202" s="20">
        <f t="shared" si="15"/>
        <v>0</v>
      </c>
      <c r="G202" s="29" t="str">
        <f t="shared" si="13"/>
        <v>None</v>
      </c>
      <c r="H202" s="27"/>
      <c r="I202" s="28">
        <f t="shared" si="14"/>
        <v>1</v>
      </c>
      <c r="K202" s="32">
        <v>0</v>
      </c>
      <c r="L202" s="32">
        <v>0</v>
      </c>
    </row>
    <row r="203" spans="1:12" ht="15">
      <c r="A203" s="36"/>
      <c r="B203" s="45">
        <v>42308</v>
      </c>
      <c r="C203" s="33">
        <v>0</v>
      </c>
      <c r="D203" s="33">
        <v>0</v>
      </c>
      <c r="E203" s="23">
        <f t="shared" si="12"/>
        <v>0</v>
      </c>
      <c r="F203" s="20">
        <f t="shared" si="15"/>
        <v>0</v>
      </c>
      <c r="G203" s="29" t="str">
        <f t="shared" si="13"/>
        <v>None</v>
      </c>
      <c r="H203" s="27"/>
      <c r="I203" s="28">
        <f t="shared" si="14"/>
        <v>1</v>
      </c>
      <c r="K203" s="32">
        <v>0</v>
      </c>
      <c r="L203" s="32">
        <v>0</v>
      </c>
    </row>
  </sheetData>
  <sheetProtection password="8BC3" sheet="1" objects="1" scenarios="1"/>
  <protectedRanges>
    <protectedRange sqref="K4:L203" name="Forecasted Weather"/>
    <protectedRange sqref="B4:B203" name="Air Temperature"/>
    <protectedRange sqref="A4:A203" name="Primo Application"/>
    <protectedRange sqref="C4:C203" name="Dailt Mean Air Temperatures"/>
    <protectedRange sqref="D4:D203" name="Dailt Mean Air Temperatures_1"/>
  </protectedRanges>
  <mergeCells count="4">
    <mergeCell ref="A1:A3"/>
    <mergeCell ref="I1:I3"/>
    <mergeCell ref="B1:G2"/>
    <mergeCell ref="K1:L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03"/>
  <sheetViews>
    <sheetView zoomScalePageLayoutView="0" workbookViewId="0" topLeftCell="A1">
      <selection activeCell="B4" sqref="B4:B203"/>
    </sheetView>
  </sheetViews>
  <sheetFormatPr defaultColWidth="9.140625" defaultRowHeight="15"/>
  <cols>
    <col min="1" max="1" width="25.7109375" style="8" customWidth="1"/>
    <col min="2" max="2" width="10.140625" style="1" bestFit="1" customWidth="1"/>
    <col min="3" max="3" width="28.140625" style="1" bestFit="1" customWidth="1"/>
    <col min="4" max="4" width="11.140625" style="1" bestFit="1" customWidth="1"/>
    <col min="5" max="5" width="16.8515625" style="1" bestFit="1" customWidth="1"/>
    <col min="6" max="6" width="16.421875" style="2" bestFit="1" customWidth="1"/>
    <col min="7" max="7" width="4.7109375" style="1" customWidth="1"/>
    <col min="8" max="8" width="20.57421875" style="1" customWidth="1"/>
    <col min="9" max="9" width="4.7109375" style="1" customWidth="1"/>
    <col min="10" max="16384" width="9.140625" style="1" customWidth="1"/>
  </cols>
  <sheetData>
    <row r="1" spans="1:11" ht="14.25">
      <c r="A1" s="60" t="s">
        <v>0</v>
      </c>
      <c r="B1" s="62" t="s">
        <v>28</v>
      </c>
      <c r="C1" s="63"/>
      <c r="D1" s="63"/>
      <c r="E1" s="63"/>
      <c r="F1" s="64"/>
      <c r="G1" s="9"/>
      <c r="H1" s="66" t="s">
        <v>5</v>
      </c>
      <c r="I1" s="9"/>
      <c r="J1" s="49" t="s">
        <v>24</v>
      </c>
      <c r="K1" s="50"/>
    </row>
    <row r="2" spans="1:11" ht="21.75" customHeight="1">
      <c r="A2" s="60"/>
      <c r="B2" s="65"/>
      <c r="C2" s="56"/>
      <c r="D2" s="56"/>
      <c r="E2" s="56"/>
      <c r="F2" s="57"/>
      <c r="G2" s="9"/>
      <c r="H2" s="67"/>
      <c r="I2" s="10"/>
      <c r="J2" s="51"/>
      <c r="K2" s="52"/>
    </row>
    <row r="3" spans="1:11" ht="21" customHeight="1" thickBot="1">
      <c r="A3" s="61"/>
      <c r="B3" s="34" t="s">
        <v>2</v>
      </c>
      <c r="C3" s="12" t="s">
        <v>20</v>
      </c>
      <c r="D3" s="12" t="s">
        <v>3</v>
      </c>
      <c r="E3" s="12" t="s">
        <v>25</v>
      </c>
      <c r="F3" s="25" t="s">
        <v>4</v>
      </c>
      <c r="G3" s="13"/>
      <c r="H3" s="68"/>
      <c r="I3" s="14"/>
      <c r="J3" s="15" t="s">
        <v>12</v>
      </c>
      <c r="K3" s="16" t="s">
        <v>13</v>
      </c>
    </row>
    <row r="4" spans="1:11" ht="15">
      <c r="A4" s="35"/>
      <c r="B4" s="21">
        <v>42109</v>
      </c>
      <c r="C4" s="33">
        <v>0</v>
      </c>
      <c r="D4" s="23">
        <f>IF(C4=0,IF(AVERAGE(J4:K4)&gt;32,(AVERAGE(J4:K4)-32)*(5/9),0),IF(C4&gt;32,(C4-32)*(5/9),0))</f>
        <v>0</v>
      </c>
      <c r="E4" s="24">
        <v>0</v>
      </c>
      <c r="F4" s="26" t="str">
        <f>IF(E4&gt;325,"Re-apply Trimmit","None")</f>
        <v>None</v>
      </c>
      <c r="G4" s="27"/>
      <c r="H4" s="28">
        <f>IF(E4&gt;740,"100%",0.000000000019939318*(E4^4)-0.000000041241243*(E4^3)+0.000027045783*(E4^2)-0.0055091977*E4+1)</f>
        <v>1</v>
      </c>
      <c r="J4" s="31">
        <v>0</v>
      </c>
      <c r="K4" s="31">
        <v>0</v>
      </c>
    </row>
    <row r="5" spans="1:11" ht="15">
      <c r="A5" s="36"/>
      <c r="B5" s="45">
        <v>42110</v>
      </c>
      <c r="C5" s="33">
        <v>0</v>
      </c>
      <c r="D5" s="23">
        <f aca="true" t="shared" si="0" ref="D5:D68">IF(C5=0,IF(AVERAGE(J5:K5)&gt;32,(AVERAGE(J5:K5)-32)*(5/9),0),IF(C5&gt;32,(C5-32)*(5/9),0))</f>
        <v>0</v>
      </c>
      <c r="E5" s="20">
        <f>IF(A5=1,D5,D5+E4)</f>
        <v>0</v>
      </c>
      <c r="F5" s="26" t="str">
        <f aca="true" t="shared" si="1" ref="F5:F68">IF(E5&gt;325,"Re-apply Trimmit","None")</f>
        <v>None</v>
      </c>
      <c r="G5" s="27"/>
      <c r="H5" s="28">
        <f aca="true" t="shared" si="2" ref="H5:H68">IF(E5&gt;740,"100%",0.000000000019939318*(E5^4)-0.000000041241243*(E5^3)+0.000027045783*(E5^2)-0.0055091977*E5+1)</f>
        <v>1</v>
      </c>
      <c r="J5" s="32">
        <v>0</v>
      </c>
      <c r="K5" s="32">
        <v>0</v>
      </c>
    </row>
    <row r="6" spans="1:11" ht="15">
      <c r="A6" s="36"/>
      <c r="B6" s="45">
        <v>42111</v>
      </c>
      <c r="C6" s="33">
        <v>0</v>
      </c>
      <c r="D6" s="23">
        <f t="shared" si="0"/>
        <v>0</v>
      </c>
      <c r="E6" s="20">
        <f aca="true" t="shared" si="3" ref="E6:E69">IF(A6=1,D6,D6+E5)</f>
        <v>0</v>
      </c>
      <c r="F6" s="26" t="str">
        <f t="shared" si="1"/>
        <v>None</v>
      </c>
      <c r="G6" s="27"/>
      <c r="H6" s="28">
        <f t="shared" si="2"/>
        <v>1</v>
      </c>
      <c r="J6" s="32">
        <v>0</v>
      </c>
      <c r="K6" s="32">
        <v>0</v>
      </c>
    </row>
    <row r="7" spans="1:11" ht="15">
      <c r="A7" s="36"/>
      <c r="B7" s="45">
        <v>42112</v>
      </c>
      <c r="C7" s="33">
        <v>0</v>
      </c>
      <c r="D7" s="23">
        <f t="shared" si="0"/>
        <v>0</v>
      </c>
      <c r="E7" s="20">
        <f t="shared" si="3"/>
        <v>0</v>
      </c>
      <c r="F7" s="26" t="str">
        <f t="shared" si="1"/>
        <v>None</v>
      </c>
      <c r="G7" s="27"/>
      <c r="H7" s="28">
        <f t="shared" si="2"/>
        <v>1</v>
      </c>
      <c r="J7" s="32">
        <v>0</v>
      </c>
      <c r="K7" s="32">
        <v>0</v>
      </c>
    </row>
    <row r="8" spans="1:11" ht="15">
      <c r="A8" s="36"/>
      <c r="B8" s="45">
        <v>42113</v>
      </c>
      <c r="C8" s="33">
        <v>0</v>
      </c>
      <c r="D8" s="23">
        <f t="shared" si="0"/>
        <v>0</v>
      </c>
      <c r="E8" s="20">
        <f t="shared" si="3"/>
        <v>0</v>
      </c>
      <c r="F8" s="26" t="str">
        <f t="shared" si="1"/>
        <v>None</v>
      </c>
      <c r="G8" s="27"/>
      <c r="H8" s="28">
        <f t="shared" si="2"/>
        <v>1</v>
      </c>
      <c r="J8" s="32">
        <v>0</v>
      </c>
      <c r="K8" s="32">
        <v>0</v>
      </c>
    </row>
    <row r="9" spans="1:11" ht="15">
      <c r="A9" s="36"/>
      <c r="B9" s="45">
        <v>42114</v>
      </c>
      <c r="C9" s="33">
        <v>0</v>
      </c>
      <c r="D9" s="23">
        <f t="shared" si="0"/>
        <v>0</v>
      </c>
      <c r="E9" s="20">
        <f t="shared" si="3"/>
        <v>0</v>
      </c>
      <c r="F9" s="26" t="str">
        <f t="shared" si="1"/>
        <v>None</v>
      </c>
      <c r="G9" s="27"/>
      <c r="H9" s="28">
        <f t="shared" si="2"/>
        <v>1</v>
      </c>
      <c r="J9" s="32">
        <v>0</v>
      </c>
      <c r="K9" s="32">
        <v>0</v>
      </c>
    </row>
    <row r="10" spans="1:11" ht="15">
      <c r="A10" s="36"/>
      <c r="B10" s="45">
        <v>42115</v>
      </c>
      <c r="C10" s="33">
        <v>0</v>
      </c>
      <c r="D10" s="23">
        <f t="shared" si="0"/>
        <v>0</v>
      </c>
      <c r="E10" s="20">
        <f t="shared" si="3"/>
        <v>0</v>
      </c>
      <c r="F10" s="26" t="str">
        <f t="shared" si="1"/>
        <v>None</v>
      </c>
      <c r="G10" s="27"/>
      <c r="H10" s="28">
        <f t="shared" si="2"/>
        <v>1</v>
      </c>
      <c r="J10" s="32">
        <v>0</v>
      </c>
      <c r="K10" s="32">
        <v>0</v>
      </c>
    </row>
    <row r="11" spans="1:11" ht="15">
      <c r="A11" s="36"/>
      <c r="B11" s="45">
        <v>42116</v>
      </c>
      <c r="C11" s="33">
        <v>0</v>
      </c>
      <c r="D11" s="23">
        <f t="shared" si="0"/>
        <v>0</v>
      </c>
      <c r="E11" s="20">
        <f t="shared" si="3"/>
        <v>0</v>
      </c>
      <c r="F11" s="26" t="str">
        <f t="shared" si="1"/>
        <v>None</v>
      </c>
      <c r="G11" s="27"/>
      <c r="H11" s="28">
        <f t="shared" si="2"/>
        <v>1</v>
      </c>
      <c r="J11" s="32">
        <v>0</v>
      </c>
      <c r="K11" s="32">
        <v>0</v>
      </c>
    </row>
    <row r="12" spans="1:11" ht="15">
      <c r="A12" s="36"/>
      <c r="B12" s="45">
        <v>42117</v>
      </c>
      <c r="C12" s="33">
        <v>0</v>
      </c>
      <c r="D12" s="23">
        <f t="shared" si="0"/>
        <v>0</v>
      </c>
      <c r="E12" s="20">
        <f t="shared" si="3"/>
        <v>0</v>
      </c>
      <c r="F12" s="26" t="str">
        <f t="shared" si="1"/>
        <v>None</v>
      </c>
      <c r="G12" s="27"/>
      <c r="H12" s="28">
        <f t="shared" si="2"/>
        <v>1</v>
      </c>
      <c r="J12" s="32">
        <v>0</v>
      </c>
      <c r="K12" s="32">
        <v>0</v>
      </c>
    </row>
    <row r="13" spans="1:11" ht="15">
      <c r="A13" s="36"/>
      <c r="B13" s="45">
        <v>42118</v>
      </c>
      <c r="C13" s="33">
        <v>0</v>
      </c>
      <c r="D13" s="23">
        <f t="shared" si="0"/>
        <v>0</v>
      </c>
      <c r="E13" s="20">
        <f t="shared" si="3"/>
        <v>0</v>
      </c>
      <c r="F13" s="26" t="str">
        <f t="shared" si="1"/>
        <v>None</v>
      </c>
      <c r="G13" s="27"/>
      <c r="H13" s="28">
        <f t="shared" si="2"/>
        <v>1</v>
      </c>
      <c r="J13" s="32">
        <v>0</v>
      </c>
      <c r="K13" s="32">
        <v>0</v>
      </c>
    </row>
    <row r="14" spans="1:11" ht="15">
      <c r="A14" s="36"/>
      <c r="B14" s="45">
        <v>42119</v>
      </c>
      <c r="C14" s="33">
        <v>0</v>
      </c>
      <c r="D14" s="23">
        <f t="shared" si="0"/>
        <v>0</v>
      </c>
      <c r="E14" s="20">
        <f t="shared" si="3"/>
        <v>0</v>
      </c>
      <c r="F14" s="26" t="str">
        <f t="shared" si="1"/>
        <v>None</v>
      </c>
      <c r="G14" s="27"/>
      <c r="H14" s="28">
        <f t="shared" si="2"/>
        <v>1</v>
      </c>
      <c r="J14" s="32">
        <v>0</v>
      </c>
      <c r="K14" s="32">
        <v>0</v>
      </c>
    </row>
    <row r="15" spans="1:11" ht="15">
      <c r="A15" s="36"/>
      <c r="B15" s="45">
        <v>42120</v>
      </c>
      <c r="C15" s="33">
        <v>0</v>
      </c>
      <c r="D15" s="23">
        <f t="shared" si="0"/>
        <v>0</v>
      </c>
      <c r="E15" s="20">
        <f t="shared" si="3"/>
        <v>0</v>
      </c>
      <c r="F15" s="26" t="str">
        <f t="shared" si="1"/>
        <v>None</v>
      </c>
      <c r="G15" s="27"/>
      <c r="H15" s="28">
        <f t="shared" si="2"/>
        <v>1</v>
      </c>
      <c r="J15" s="32">
        <v>0</v>
      </c>
      <c r="K15" s="32">
        <v>0</v>
      </c>
    </row>
    <row r="16" spans="1:11" ht="15">
      <c r="A16" s="36"/>
      <c r="B16" s="45">
        <v>42121</v>
      </c>
      <c r="C16" s="33">
        <v>0</v>
      </c>
      <c r="D16" s="23">
        <f t="shared" si="0"/>
        <v>0</v>
      </c>
      <c r="E16" s="20">
        <f t="shared" si="3"/>
        <v>0</v>
      </c>
      <c r="F16" s="26" t="str">
        <f t="shared" si="1"/>
        <v>None</v>
      </c>
      <c r="G16" s="27"/>
      <c r="H16" s="28">
        <f t="shared" si="2"/>
        <v>1</v>
      </c>
      <c r="J16" s="32">
        <v>0</v>
      </c>
      <c r="K16" s="32">
        <v>0</v>
      </c>
    </row>
    <row r="17" spans="1:11" ht="15">
      <c r="A17" s="36"/>
      <c r="B17" s="45">
        <v>42122</v>
      </c>
      <c r="C17" s="33">
        <v>0</v>
      </c>
      <c r="D17" s="23">
        <f t="shared" si="0"/>
        <v>0</v>
      </c>
      <c r="E17" s="20">
        <f t="shared" si="3"/>
        <v>0</v>
      </c>
      <c r="F17" s="26" t="str">
        <f t="shared" si="1"/>
        <v>None</v>
      </c>
      <c r="G17" s="27"/>
      <c r="H17" s="28">
        <f t="shared" si="2"/>
        <v>1</v>
      </c>
      <c r="J17" s="32">
        <v>0</v>
      </c>
      <c r="K17" s="32">
        <v>0</v>
      </c>
    </row>
    <row r="18" spans="1:11" ht="15">
      <c r="A18" s="36"/>
      <c r="B18" s="45">
        <v>42123</v>
      </c>
      <c r="C18" s="33">
        <v>0</v>
      </c>
      <c r="D18" s="23">
        <f t="shared" si="0"/>
        <v>0</v>
      </c>
      <c r="E18" s="20">
        <f t="shared" si="3"/>
        <v>0</v>
      </c>
      <c r="F18" s="26" t="str">
        <f t="shared" si="1"/>
        <v>None</v>
      </c>
      <c r="G18" s="27"/>
      <c r="H18" s="28">
        <f t="shared" si="2"/>
        <v>1</v>
      </c>
      <c r="J18" s="32">
        <v>0</v>
      </c>
      <c r="K18" s="32">
        <v>0</v>
      </c>
    </row>
    <row r="19" spans="1:11" ht="15">
      <c r="A19" s="36"/>
      <c r="B19" s="45">
        <v>42124</v>
      </c>
      <c r="C19" s="33">
        <v>0</v>
      </c>
      <c r="D19" s="23">
        <f t="shared" si="0"/>
        <v>0</v>
      </c>
      <c r="E19" s="20">
        <f t="shared" si="3"/>
        <v>0</v>
      </c>
      <c r="F19" s="26" t="str">
        <f t="shared" si="1"/>
        <v>None</v>
      </c>
      <c r="G19" s="27"/>
      <c r="H19" s="28">
        <f t="shared" si="2"/>
        <v>1</v>
      </c>
      <c r="J19" s="32">
        <v>0</v>
      </c>
      <c r="K19" s="32">
        <v>0</v>
      </c>
    </row>
    <row r="20" spans="1:11" ht="15">
      <c r="A20" s="36"/>
      <c r="B20" s="45">
        <v>42125</v>
      </c>
      <c r="C20" s="33">
        <v>0</v>
      </c>
      <c r="D20" s="23">
        <f t="shared" si="0"/>
        <v>0</v>
      </c>
      <c r="E20" s="20">
        <f t="shared" si="3"/>
        <v>0</v>
      </c>
      <c r="F20" s="26" t="str">
        <f t="shared" si="1"/>
        <v>None</v>
      </c>
      <c r="G20" s="27"/>
      <c r="H20" s="28">
        <f t="shared" si="2"/>
        <v>1</v>
      </c>
      <c r="J20" s="32">
        <v>0</v>
      </c>
      <c r="K20" s="32">
        <v>0</v>
      </c>
    </row>
    <row r="21" spans="1:11" ht="15">
      <c r="A21" s="36"/>
      <c r="B21" s="45">
        <v>42126</v>
      </c>
      <c r="C21" s="33">
        <v>0</v>
      </c>
      <c r="D21" s="23">
        <f t="shared" si="0"/>
        <v>0</v>
      </c>
      <c r="E21" s="20">
        <f t="shared" si="3"/>
        <v>0</v>
      </c>
      <c r="F21" s="26" t="str">
        <f t="shared" si="1"/>
        <v>None</v>
      </c>
      <c r="G21" s="27"/>
      <c r="H21" s="28">
        <f t="shared" si="2"/>
        <v>1</v>
      </c>
      <c r="J21" s="32">
        <v>0</v>
      </c>
      <c r="K21" s="32">
        <v>0</v>
      </c>
    </row>
    <row r="22" spans="1:11" ht="15">
      <c r="A22" s="36"/>
      <c r="B22" s="45">
        <v>42127</v>
      </c>
      <c r="C22" s="33">
        <v>0</v>
      </c>
      <c r="D22" s="23">
        <f t="shared" si="0"/>
        <v>0</v>
      </c>
      <c r="E22" s="20">
        <f t="shared" si="3"/>
        <v>0</v>
      </c>
      <c r="F22" s="26" t="str">
        <f t="shared" si="1"/>
        <v>None</v>
      </c>
      <c r="G22" s="27"/>
      <c r="H22" s="28">
        <f t="shared" si="2"/>
        <v>1</v>
      </c>
      <c r="J22" s="32">
        <v>0</v>
      </c>
      <c r="K22" s="32">
        <v>0</v>
      </c>
    </row>
    <row r="23" spans="1:11" ht="15">
      <c r="A23" s="36"/>
      <c r="B23" s="45">
        <v>42128</v>
      </c>
      <c r="C23" s="33">
        <v>0</v>
      </c>
      <c r="D23" s="23">
        <f t="shared" si="0"/>
        <v>0</v>
      </c>
      <c r="E23" s="20">
        <f t="shared" si="3"/>
        <v>0</v>
      </c>
      <c r="F23" s="26" t="str">
        <f t="shared" si="1"/>
        <v>None</v>
      </c>
      <c r="G23" s="27"/>
      <c r="H23" s="28">
        <f t="shared" si="2"/>
        <v>1</v>
      </c>
      <c r="J23" s="32">
        <v>0</v>
      </c>
      <c r="K23" s="32">
        <v>0</v>
      </c>
    </row>
    <row r="24" spans="1:11" ht="15">
      <c r="A24" s="36"/>
      <c r="B24" s="45">
        <v>42129</v>
      </c>
      <c r="C24" s="33">
        <v>0</v>
      </c>
      <c r="D24" s="23">
        <f t="shared" si="0"/>
        <v>0</v>
      </c>
      <c r="E24" s="20">
        <f t="shared" si="3"/>
        <v>0</v>
      </c>
      <c r="F24" s="26" t="str">
        <f t="shared" si="1"/>
        <v>None</v>
      </c>
      <c r="G24" s="27"/>
      <c r="H24" s="28">
        <f t="shared" si="2"/>
        <v>1</v>
      </c>
      <c r="J24" s="32">
        <v>0</v>
      </c>
      <c r="K24" s="32">
        <v>0</v>
      </c>
    </row>
    <row r="25" spans="1:11" ht="15">
      <c r="A25" s="36"/>
      <c r="B25" s="45">
        <v>42130</v>
      </c>
      <c r="C25" s="33">
        <v>0</v>
      </c>
      <c r="D25" s="23">
        <f t="shared" si="0"/>
        <v>0</v>
      </c>
      <c r="E25" s="20">
        <f t="shared" si="3"/>
        <v>0</v>
      </c>
      <c r="F25" s="26" t="str">
        <f t="shared" si="1"/>
        <v>None</v>
      </c>
      <c r="G25" s="27"/>
      <c r="H25" s="28">
        <f t="shared" si="2"/>
        <v>1</v>
      </c>
      <c r="J25" s="32">
        <v>0</v>
      </c>
      <c r="K25" s="32">
        <v>0</v>
      </c>
    </row>
    <row r="26" spans="1:11" ht="15">
      <c r="A26" s="36"/>
      <c r="B26" s="45">
        <v>42131</v>
      </c>
      <c r="C26" s="33">
        <v>0</v>
      </c>
      <c r="D26" s="23">
        <f t="shared" si="0"/>
        <v>0</v>
      </c>
      <c r="E26" s="20">
        <f t="shared" si="3"/>
        <v>0</v>
      </c>
      <c r="F26" s="26" t="str">
        <f t="shared" si="1"/>
        <v>None</v>
      </c>
      <c r="G26" s="27"/>
      <c r="H26" s="28">
        <f t="shared" si="2"/>
        <v>1</v>
      </c>
      <c r="J26" s="32">
        <v>0</v>
      </c>
      <c r="K26" s="32">
        <v>0</v>
      </c>
    </row>
    <row r="27" spans="1:11" ht="15">
      <c r="A27" s="36"/>
      <c r="B27" s="45">
        <v>42132</v>
      </c>
      <c r="C27" s="33">
        <v>0</v>
      </c>
      <c r="D27" s="23">
        <f t="shared" si="0"/>
        <v>0</v>
      </c>
      <c r="E27" s="20">
        <f t="shared" si="3"/>
        <v>0</v>
      </c>
      <c r="F27" s="26" t="str">
        <f t="shared" si="1"/>
        <v>None</v>
      </c>
      <c r="G27" s="27"/>
      <c r="H27" s="28">
        <f t="shared" si="2"/>
        <v>1</v>
      </c>
      <c r="J27" s="32">
        <v>0</v>
      </c>
      <c r="K27" s="32">
        <v>0</v>
      </c>
    </row>
    <row r="28" spans="1:11" ht="15">
      <c r="A28" s="36"/>
      <c r="B28" s="45">
        <v>42133</v>
      </c>
      <c r="C28" s="33">
        <v>0</v>
      </c>
      <c r="D28" s="23">
        <f t="shared" si="0"/>
        <v>0</v>
      </c>
      <c r="E28" s="20">
        <f t="shared" si="3"/>
        <v>0</v>
      </c>
      <c r="F28" s="26" t="str">
        <f t="shared" si="1"/>
        <v>None</v>
      </c>
      <c r="G28" s="27"/>
      <c r="H28" s="28">
        <f t="shared" si="2"/>
        <v>1</v>
      </c>
      <c r="J28" s="32">
        <v>0</v>
      </c>
      <c r="K28" s="32">
        <v>0</v>
      </c>
    </row>
    <row r="29" spans="1:11" ht="15">
      <c r="A29" s="36"/>
      <c r="B29" s="45">
        <v>42134</v>
      </c>
      <c r="C29" s="33">
        <v>0</v>
      </c>
      <c r="D29" s="23">
        <f t="shared" si="0"/>
        <v>0</v>
      </c>
      <c r="E29" s="20">
        <f t="shared" si="3"/>
        <v>0</v>
      </c>
      <c r="F29" s="26" t="str">
        <f t="shared" si="1"/>
        <v>None</v>
      </c>
      <c r="G29" s="27"/>
      <c r="H29" s="28">
        <f t="shared" si="2"/>
        <v>1</v>
      </c>
      <c r="J29" s="32">
        <v>0</v>
      </c>
      <c r="K29" s="32">
        <v>0</v>
      </c>
    </row>
    <row r="30" spans="1:11" ht="15">
      <c r="A30" s="36"/>
      <c r="B30" s="45">
        <v>42135</v>
      </c>
      <c r="C30" s="33">
        <v>0</v>
      </c>
      <c r="D30" s="23">
        <f t="shared" si="0"/>
        <v>0</v>
      </c>
      <c r="E30" s="20">
        <f t="shared" si="3"/>
        <v>0</v>
      </c>
      <c r="F30" s="26" t="str">
        <f t="shared" si="1"/>
        <v>None</v>
      </c>
      <c r="G30" s="27"/>
      <c r="H30" s="28">
        <f t="shared" si="2"/>
        <v>1</v>
      </c>
      <c r="J30" s="32">
        <v>0</v>
      </c>
      <c r="K30" s="32">
        <v>0</v>
      </c>
    </row>
    <row r="31" spans="1:11" ht="15">
      <c r="A31" s="36"/>
      <c r="B31" s="45">
        <v>42136</v>
      </c>
      <c r="C31" s="33">
        <v>0</v>
      </c>
      <c r="D31" s="23">
        <f t="shared" si="0"/>
        <v>0</v>
      </c>
      <c r="E31" s="20">
        <f t="shared" si="3"/>
        <v>0</v>
      </c>
      <c r="F31" s="26" t="str">
        <f t="shared" si="1"/>
        <v>None</v>
      </c>
      <c r="G31" s="27"/>
      <c r="H31" s="28">
        <f t="shared" si="2"/>
        <v>1</v>
      </c>
      <c r="J31" s="32">
        <v>0</v>
      </c>
      <c r="K31" s="32">
        <v>0</v>
      </c>
    </row>
    <row r="32" spans="1:11" ht="15">
      <c r="A32" s="36"/>
      <c r="B32" s="45">
        <v>42137</v>
      </c>
      <c r="C32" s="33">
        <v>0</v>
      </c>
      <c r="D32" s="23">
        <f t="shared" si="0"/>
        <v>0</v>
      </c>
      <c r="E32" s="20">
        <f t="shared" si="3"/>
        <v>0</v>
      </c>
      <c r="F32" s="26" t="str">
        <f t="shared" si="1"/>
        <v>None</v>
      </c>
      <c r="G32" s="27"/>
      <c r="H32" s="28">
        <f t="shared" si="2"/>
        <v>1</v>
      </c>
      <c r="J32" s="32">
        <v>0</v>
      </c>
      <c r="K32" s="32">
        <v>0</v>
      </c>
    </row>
    <row r="33" spans="1:11" ht="15">
      <c r="A33" s="36"/>
      <c r="B33" s="45">
        <v>42138</v>
      </c>
      <c r="C33" s="33">
        <v>0</v>
      </c>
      <c r="D33" s="23">
        <f t="shared" si="0"/>
        <v>0</v>
      </c>
      <c r="E33" s="20">
        <f t="shared" si="3"/>
        <v>0</v>
      </c>
      <c r="F33" s="26" t="str">
        <f t="shared" si="1"/>
        <v>None</v>
      </c>
      <c r="G33" s="27"/>
      <c r="H33" s="28">
        <f t="shared" si="2"/>
        <v>1</v>
      </c>
      <c r="J33" s="32">
        <v>0</v>
      </c>
      <c r="K33" s="32">
        <v>0</v>
      </c>
    </row>
    <row r="34" spans="1:11" ht="15">
      <c r="A34" s="36"/>
      <c r="B34" s="45">
        <v>42139</v>
      </c>
      <c r="C34" s="33">
        <v>0</v>
      </c>
      <c r="D34" s="23">
        <f t="shared" si="0"/>
        <v>0</v>
      </c>
      <c r="E34" s="20">
        <f t="shared" si="3"/>
        <v>0</v>
      </c>
      <c r="F34" s="26" t="str">
        <f t="shared" si="1"/>
        <v>None</v>
      </c>
      <c r="G34" s="27"/>
      <c r="H34" s="28">
        <f t="shared" si="2"/>
        <v>1</v>
      </c>
      <c r="J34" s="32">
        <v>0</v>
      </c>
      <c r="K34" s="32">
        <v>0</v>
      </c>
    </row>
    <row r="35" spans="1:11" ht="15">
      <c r="A35" s="36"/>
      <c r="B35" s="45">
        <v>42140</v>
      </c>
      <c r="C35" s="33">
        <v>0</v>
      </c>
      <c r="D35" s="23">
        <f t="shared" si="0"/>
        <v>0</v>
      </c>
      <c r="E35" s="20">
        <f t="shared" si="3"/>
        <v>0</v>
      </c>
      <c r="F35" s="26" t="str">
        <f t="shared" si="1"/>
        <v>None</v>
      </c>
      <c r="G35" s="27"/>
      <c r="H35" s="28">
        <f t="shared" si="2"/>
        <v>1</v>
      </c>
      <c r="J35" s="32">
        <v>0</v>
      </c>
      <c r="K35" s="32">
        <v>0</v>
      </c>
    </row>
    <row r="36" spans="1:11" ht="15">
      <c r="A36" s="36"/>
      <c r="B36" s="45">
        <v>42141</v>
      </c>
      <c r="C36" s="33">
        <v>0</v>
      </c>
      <c r="D36" s="23">
        <f t="shared" si="0"/>
        <v>0</v>
      </c>
      <c r="E36" s="20">
        <f t="shared" si="3"/>
        <v>0</v>
      </c>
      <c r="F36" s="26" t="str">
        <f t="shared" si="1"/>
        <v>None</v>
      </c>
      <c r="G36" s="27"/>
      <c r="H36" s="28">
        <f t="shared" si="2"/>
        <v>1</v>
      </c>
      <c r="J36" s="32">
        <v>0</v>
      </c>
      <c r="K36" s="32">
        <v>0</v>
      </c>
    </row>
    <row r="37" spans="1:11" ht="15">
      <c r="A37" s="36"/>
      <c r="B37" s="45">
        <v>42142</v>
      </c>
      <c r="C37" s="33">
        <v>0</v>
      </c>
      <c r="D37" s="23">
        <f t="shared" si="0"/>
        <v>0</v>
      </c>
      <c r="E37" s="20">
        <f t="shared" si="3"/>
        <v>0</v>
      </c>
      <c r="F37" s="26" t="str">
        <f t="shared" si="1"/>
        <v>None</v>
      </c>
      <c r="G37" s="27"/>
      <c r="H37" s="28">
        <f t="shared" si="2"/>
        <v>1</v>
      </c>
      <c r="J37" s="32">
        <v>0</v>
      </c>
      <c r="K37" s="32">
        <v>0</v>
      </c>
    </row>
    <row r="38" spans="1:11" ht="15">
      <c r="A38" s="36"/>
      <c r="B38" s="45">
        <v>42143</v>
      </c>
      <c r="C38" s="33">
        <v>0</v>
      </c>
      <c r="D38" s="23">
        <f t="shared" si="0"/>
        <v>0</v>
      </c>
      <c r="E38" s="20">
        <f t="shared" si="3"/>
        <v>0</v>
      </c>
      <c r="F38" s="26" t="str">
        <f t="shared" si="1"/>
        <v>None</v>
      </c>
      <c r="G38" s="27"/>
      <c r="H38" s="28">
        <f t="shared" si="2"/>
        <v>1</v>
      </c>
      <c r="J38" s="32">
        <v>0</v>
      </c>
      <c r="K38" s="32">
        <v>0</v>
      </c>
    </row>
    <row r="39" spans="1:11" ht="15">
      <c r="A39" s="36"/>
      <c r="B39" s="45">
        <v>42144</v>
      </c>
      <c r="C39" s="33">
        <v>0</v>
      </c>
      <c r="D39" s="23">
        <f t="shared" si="0"/>
        <v>0</v>
      </c>
      <c r="E39" s="20">
        <f t="shared" si="3"/>
        <v>0</v>
      </c>
      <c r="F39" s="26" t="str">
        <f t="shared" si="1"/>
        <v>None</v>
      </c>
      <c r="G39" s="27"/>
      <c r="H39" s="28">
        <f t="shared" si="2"/>
        <v>1</v>
      </c>
      <c r="J39" s="32">
        <v>0</v>
      </c>
      <c r="K39" s="32">
        <v>0</v>
      </c>
    </row>
    <row r="40" spans="1:11" ht="15">
      <c r="A40" s="36"/>
      <c r="B40" s="45">
        <v>42145</v>
      </c>
      <c r="C40" s="33">
        <v>0</v>
      </c>
      <c r="D40" s="23">
        <f t="shared" si="0"/>
        <v>0</v>
      </c>
      <c r="E40" s="20">
        <f t="shared" si="3"/>
        <v>0</v>
      </c>
      <c r="F40" s="26" t="str">
        <f t="shared" si="1"/>
        <v>None</v>
      </c>
      <c r="G40" s="27"/>
      <c r="H40" s="28">
        <f t="shared" si="2"/>
        <v>1</v>
      </c>
      <c r="J40" s="32">
        <v>0</v>
      </c>
      <c r="K40" s="32">
        <v>0</v>
      </c>
    </row>
    <row r="41" spans="1:11" ht="15">
      <c r="A41" s="36"/>
      <c r="B41" s="45">
        <v>42146</v>
      </c>
      <c r="C41" s="33">
        <v>0</v>
      </c>
      <c r="D41" s="23">
        <f t="shared" si="0"/>
        <v>0</v>
      </c>
      <c r="E41" s="20">
        <f t="shared" si="3"/>
        <v>0</v>
      </c>
      <c r="F41" s="26" t="str">
        <f t="shared" si="1"/>
        <v>None</v>
      </c>
      <c r="G41" s="27"/>
      <c r="H41" s="28">
        <f t="shared" si="2"/>
        <v>1</v>
      </c>
      <c r="J41" s="32">
        <v>0</v>
      </c>
      <c r="K41" s="32">
        <v>0</v>
      </c>
    </row>
    <row r="42" spans="1:11" ht="15">
      <c r="A42" s="36"/>
      <c r="B42" s="45">
        <v>42147</v>
      </c>
      <c r="C42" s="33">
        <v>0</v>
      </c>
      <c r="D42" s="23">
        <f t="shared" si="0"/>
        <v>0</v>
      </c>
      <c r="E42" s="20">
        <f t="shared" si="3"/>
        <v>0</v>
      </c>
      <c r="F42" s="26" t="str">
        <f t="shared" si="1"/>
        <v>None</v>
      </c>
      <c r="G42" s="27"/>
      <c r="H42" s="28">
        <f t="shared" si="2"/>
        <v>1</v>
      </c>
      <c r="J42" s="32">
        <v>0</v>
      </c>
      <c r="K42" s="32">
        <v>0</v>
      </c>
    </row>
    <row r="43" spans="1:11" ht="15">
      <c r="A43" s="36"/>
      <c r="B43" s="45">
        <v>42148</v>
      </c>
      <c r="C43" s="33">
        <v>0</v>
      </c>
      <c r="D43" s="23">
        <f t="shared" si="0"/>
        <v>0</v>
      </c>
      <c r="E43" s="20">
        <f t="shared" si="3"/>
        <v>0</v>
      </c>
      <c r="F43" s="26" t="str">
        <f t="shared" si="1"/>
        <v>None</v>
      </c>
      <c r="G43" s="27"/>
      <c r="H43" s="28">
        <f t="shared" si="2"/>
        <v>1</v>
      </c>
      <c r="J43" s="32">
        <v>0</v>
      </c>
      <c r="K43" s="32">
        <v>0</v>
      </c>
    </row>
    <row r="44" spans="1:11" ht="15">
      <c r="A44" s="36"/>
      <c r="B44" s="45">
        <v>42149</v>
      </c>
      <c r="C44" s="33">
        <v>0</v>
      </c>
      <c r="D44" s="23">
        <f t="shared" si="0"/>
        <v>0</v>
      </c>
      <c r="E44" s="20">
        <f t="shared" si="3"/>
        <v>0</v>
      </c>
      <c r="F44" s="26" t="str">
        <f t="shared" si="1"/>
        <v>None</v>
      </c>
      <c r="G44" s="27"/>
      <c r="H44" s="28">
        <f t="shared" si="2"/>
        <v>1</v>
      </c>
      <c r="J44" s="32">
        <v>0</v>
      </c>
      <c r="K44" s="32">
        <v>0</v>
      </c>
    </row>
    <row r="45" spans="1:11" ht="15">
      <c r="A45" s="36"/>
      <c r="B45" s="45">
        <v>42150</v>
      </c>
      <c r="C45" s="33">
        <v>0</v>
      </c>
      <c r="D45" s="23">
        <f t="shared" si="0"/>
        <v>0</v>
      </c>
      <c r="E45" s="20">
        <f t="shared" si="3"/>
        <v>0</v>
      </c>
      <c r="F45" s="26" t="str">
        <f t="shared" si="1"/>
        <v>None</v>
      </c>
      <c r="G45" s="27"/>
      <c r="H45" s="28">
        <f t="shared" si="2"/>
        <v>1</v>
      </c>
      <c r="J45" s="32">
        <v>0</v>
      </c>
      <c r="K45" s="32">
        <v>0</v>
      </c>
    </row>
    <row r="46" spans="1:11" ht="15">
      <c r="A46" s="36"/>
      <c r="B46" s="45">
        <v>42151</v>
      </c>
      <c r="C46" s="33">
        <v>0</v>
      </c>
      <c r="D46" s="23">
        <f t="shared" si="0"/>
        <v>0</v>
      </c>
      <c r="E46" s="20">
        <f t="shared" si="3"/>
        <v>0</v>
      </c>
      <c r="F46" s="26" t="str">
        <f t="shared" si="1"/>
        <v>None</v>
      </c>
      <c r="G46" s="27"/>
      <c r="H46" s="28">
        <f t="shared" si="2"/>
        <v>1</v>
      </c>
      <c r="J46" s="32">
        <v>0</v>
      </c>
      <c r="K46" s="32">
        <v>0</v>
      </c>
    </row>
    <row r="47" spans="1:11" ht="15">
      <c r="A47" s="36"/>
      <c r="B47" s="45">
        <v>42152</v>
      </c>
      <c r="C47" s="33">
        <v>0</v>
      </c>
      <c r="D47" s="23">
        <f t="shared" si="0"/>
        <v>0</v>
      </c>
      <c r="E47" s="20">
        <f t="shared" si="3"/>
        <v>0</v>
      </c>
      <c r="F47" s="26" t="str">
        <f t="shared" si="1"/>
        <v>None</v>
      </c>
      <c r="G47" s="27"/>
      <c r="H47" s="28">
        <f t="shared" si="2"/>
        <v>1</v>
      </c>
      <c r="J47" s="32">
        <v>0</v>
      </c>
      <c r="K47" s="32">
        <v>0</v>
      </c>
    </row>
    <row r="48" spans="1:11" ht="15">
      <c r="A48" s="36"/>
      <c r="B48" s="45">
        <v>42153</v>
      </c>
      <c r="C48" s="33">
        <v>0</v>
      </c>
      <c r="D48" s="23">
        <f t="shared" si="0"/>
        <v>0</v>
      </c>
      <c r="E48" s="20">
        <f t="shared" si="3"/>
        <v>0</v>
      </c>
      <c r="F48" s="26" t="str">
        <f t="shared" si="1"/>
        <v>None</v>
      </c>
      <c r="G48" s="27"/>
      <c r="H48" s="28">
        <f t="shared" si="2"/>
        <v>1</v>
      </c>
      <c r="J48" s="32">
        <v>0</v>
      </c>
      <c r="K48" s="32">
        <v>0</v>
      </c>
    </row>
    <row r="49" spans="1:11" ht="15">
      <c r="A49" s="36"/>
      <c r="B49" s="45">
        <v>42154</v>
      </c>
      <c r="C49" s="33">
        <v>0</v>
      </c>
      <c r="D49" s="23">
        <f t="shared" si="0"/>
        <v>0</v>
      </c>
      <c r="E49" s="20">
        <f t="shared" si="3"/>
        <v>0</v>
      </c>
      <c r="F49" s="26" t="str">
        <f t="shared" si="1"/>
        <v>None</v>
      </c>
      <c r="G49" s="27"/>
      <c r="H49" s="28">
        <f t="shared" si="2"/>
        <v>1</v>
      </c>
      <c r="J49" s="32">
        <v>0</v>
      </c>
      <c r="K49" s="32">
        <v>0</v>
      </c>
    </row>
    <row r="50" spans="1:11" ht="15">
      <c r="A50" s="36"/>
      <c r="B50" s="45">
        <v>42155</v>
      </c>
      <c r="C50" s="33">
        <v>0</v>
      </c>
      <c r="D50" s="23">
        <f t="shared" si="0"/>
        <v>0</v>
      </c>
      <c r="E50" s="20">
        <f t="shared" si="3"/>
        <v>0</v>
      </c>
      <c r="F50" s="26" t="str">
        <f t="shared" si="1"/>
        <v>None</v>
      </c>
      <c r="G50" s="27"/>
      <c r="H50" s="28">
        <f t="shared" si="2"/>
        <v>1</v>
      </c>
      <c r="J50" s="32">
        <v>0</v>
      </c>
      <c r="K50" s="32">
        <v>0</v>
      </c>
    </row>
    <row r="51" spans="1:11" ht="15">
      <c r="A51" s="36"/>
      <c r="B51" s="45">
        <v>42156</v>
      </c>
      <c r="C51" s="33">
        <v>0</v>
      </c>
      <c r="D51" s="23">
        <f t="shared" si="0"/>
        <v>0</v>
      </c>
      <c r="E51" s="20">
        <f t="shared" si="3"/>
        <v>0</v>
      </c>
      <c r="F51" s="26" t="str">
        <f t="shared" si="1"/>
        <v>None</v>
      </c>
      <c r="G51" s="27"/>
      <c r="H51" s="28">
        <f t="shared" si="2"/>
        <v>1</v>
      </c>
      <c r="J51" s="32">
        <v>0</v>
      </c>
      <c r="K51" s="32">
        <v>0</v>
      </c>
    </row>
    <row r="52" spans="1:11" ht="15">
      <c r="A52" s="36"/>
      <c r="B52" s="45">
        <v>42157</v>
      </c>
      <c r="C52" s="33">
        <v>0</v>
      </c>
      <c r="D52" s="23">
        <f t="shared" si="0"/>
        <v>0</v>
      </c>
      <c r="E52" s="20">
        <f t="shared" si="3"/>
        <v>0</v>
      </c>
      <c r="F52" s="26" t="str">
        <f t="shared" si="1"/>
        <v>None</v>
      </c>
      <c r="G52" s="27"/>
      <c r="H52" s="28">
        <f t="shared" si="2"/>
        <v>1</v>
      </c>
      <c r="J52" s="32">
        <v>0</v>
      </c>
      <c r="K52" s="32">
        <v>0</v>
      </c>
    </row>
    <row r="53" spans="1:11" ht="15">
      <c r="A53" s="36"/>
      <c r="B53" s="45">
        <v>42158</v>
      </c>
      <c r="C53" s="33">
        <v>0</v>
      </c>
      <c r="D53" s="23">
        <f t="shared" si="0"/>
        <v>0</v>
      </c>
      <c r="E53" s="20">
        <f t="shared" si="3"/>
        <v>0</v>
      </c>
      <c r="F53" s="26" t="str">
        <f t="shared" si="1"/>
        <v>None</v>
      </c>
      <c r="G53" s="27"/>
      <c r="H53" s="28">
        <f t="shared" si="2"/>
        <v>1</v>
      </c>
      <c r="J53" s="32">
        <v>0</v>
      </c>
      <c r="K53" s="32">
        <v>0</v>
      </c>
    </row>
    <row r="54" spans="1:11" ht="15">
      <c r="A54" s="36"/>
      <c r="B54" s="45">
        <v>42159</v>
      </c>
      <c r="C54" s="33">
        <v>0</v>
      </c>
      <c r="D54" s="23">
        <f t="shared" si="0"/>
        <v>0</v>
      </c>
      <c r="E54" s="20">
        <f t="shared" si="3"/>
        <v>0</v>
      </c>
      <c r="F54" s="26" t="str">
        <f t="shared" si="1"/>
        <v>None</v>
      </c>
      <c r="G54" s="27"/>
      <c r="H54" s="28">
        <f t="shared" si="2"/>
        <v>1</v>
      </c>
      <c r="J54" s="32">
        <v>0</v>
      </c>
      <c r="K54" s="32">
        <v>0</v>
      </c>
    </row>
    <row r="55" spans="1:11" ht="15">
      <c r="A55" s="36"/>
      <c r="B55" s="45">
        <v>42160</v>
      </c>
      <c r="C55" s="33">
        <v>0</v>
      </c>
      <c r="D55" s="23">
        <f t="shared" si="0"/>
        <v>0</v>
      </c>
      <c r="E55" s="20">
        <f t="shared" si="3"/>
        <v>0</v>
      </c>
      <c r="F55" s="26" t="str">
        <f t="shared" si="1"/>
        <v>None</v>
      </c>
      <c r="G55" s="27"/>
      <c r="H55" s="28">
        <f t="shared" si="2"/>
        <v>1</v>
      </c>
      <c r="J55" s="32">
        <v>0</v>
      </c>
      <c r="K55" s="32">
        <v>0</v>
      </c>
    </row>
    <row r="56" spans="1:11" ht="15">
      <c r="A56" s="36"/>
      <c r="B56" s="45">
        <v>42161</v>
      </c>
      <c r="C56" s="33">
        <v>0</v>
      </c>
      <c r="D56" s="23">
        <f t="shared" si="0"/>
        <v>0</v>
      </c>
      <c r="E56" s="20">
        <f t="shared" si="3"/>
        <v>0</v>
      </c>
      <c r="F56" s="26" t="str">
        <f t="shared" si="1"/>
        <v>None</v>
      </c>
      <c r="G56" s="27"/>
      <c r="H56" s="28">
        <f t="shared" si="2"/>
        <v>1</v>
      </c>
      <c r="J56" s="32">
        <v>0</v>
      </c>
      <c r="K56" s="32">
        <v>0</v>
      </c>
    </row>
    <row r="57" spans="1:11" ht="15">
      <c r="A57" s="36"/>
      <c r="B57" s="45">
        <v>42162</v>
      </c>
      <c r="C57" s="33">
        <v>0</v>
      </c>
      <c r="D57" s="23">
        <f t="shared" si="0"/>
        <v>0</v>
      </c>
      <c r="E57" s="20">
        <f t="shared" si="3"/>
        <v>0</v>
      </c>
      <c r="F57" s="26" t="str">
        <f t="shared" si="1"/>
        <v>None</v>
      </c>
      <c r="G57" s="27"/>
      <c r="H57" s="28">
        <f t="shared" si="2"/>
        <v>1</v>
      </c>
      <c r="J57" s="32">
        <v>0</v>
      </c>
      <c r="K57" s="32">
        <v>0</v>
      </c>
    </row>
    <row r="58" spans="1:11" ht="15">
      <c r="A58" s="36"/>
      <c r="B58" s="45">
        <v>42163</v>
      </c>
      <c r="C58" s="33">
        <v>0</v>
      </c>
      <c r="D58" s="23">
        <f t="shared" si="0"/>
        <v>0</v>
      </c>
      <c r="E58" s="20">
        <f t="shared" si="3"/>
        <v>0</v>
      </c>
      <c r="F58" s="26" t="str">
        <f t="shared" si="1"/>
        <v>None</v>
      </c>
      <c r="G58" s="27"/>
      <c r="H58" s="28">
        <f t="shared" si="2"/>
        <v>1</v>
      </c>
      <c r="J58" s="32">
        <v>0</v>
      </c>
      <c r="K58" s="32">
        <v>0</v>
      </c>
    </row>
    <row r="59" spans="1:11" ht="15">
      <c r="A59" s="36"/>
      <c r="B59" s="45">
        <v>42164</v>
      </c>
      <c r="C59" s="33">
        <v>0</v>
      </c>
      <c r="D59" s="23">
        <f t="shared" si="0"/>
        <v>0</v>
      </c>
      <c r="E59" s="20">
        <f t="shared" si="3"/>
        <v>0</v>
      </c>
      <c r="F59" s="26" t="str">
        <f t="shared" si="1"/>
        <v>None</v>
      </c>
      <c r="G59" s="27"/>
      <c r="H59" s="28">
        <f t="shared" si="2"/>
        <v>1</v>
      </c>
      <c r="J59" s="32">
        <v>0</v>
      </c>
      <c r="K59" s="32">
        <v>0</v>
      </c>
    </row>
    <row r="60" spans="1:11" ht="15">
      <c r="A60" s="36"/>
      <c r="B60" s="45">
        <v>42165</v>
      </c>
      <c r="C60" s="33">
        <v>0</v>
      </c>
      <c r="D60" s="23">
        <f t="shared" si="0"/>
        <v>0</v>
      </c>
      <c r="E60" s="20">
        <f t="shared" si="3"/>
        <v>0</v>
      </c>
      <c r="F60" s="26" t="str">
        <f t="shared" si="1"/>
        <v>None</v>
      </c>
      <c r="G60" s="27"/>
      <c r="H60" s="28">
        <f t="shared" si="2"/>
        <v>1</v>
      </c>
      <c r="J60" s="32">
        <v>0</v>
      </c>
      <c r="K60" s="32">
        <v>0</v>
      </c>
    </row>
    <row r="61" spans="1:11" ht="15">
      <c r="A61" s="36"/>
      <c r="B61" s="45">
        <v>42166</v>
      </c>
      <c r="C61" s="33">
        <v>0</v>
      </c>
      <c r="D61" s="23">
        <f t="shared" si="0"/>
        <v>0</v>
      </c>
      <c r="E61" s="20">
        <f t="shared" si="3"/>
        <v>0</v>
      </c>
      <c r="F61" s="26" t="str">
        <f t="shared" si="1"/>
        <v>None</v>
      </c>
      <c r="G61" s="27"/>
      <c r="H61" s="28">
        <f t="shared" si="2"/>
        <v>1</v>
      </c>
      <c r="J61" s="32">
        <v>0</v>
      </c>
      <c r="K61" s="32">
        <v>0</v>
      </c>
    </row>
    <row r="62" spans="1:11" ht="15">
      <c r="A62" s="36"/>
      <c r="B62" s="45">
        <v>42167</v>
      </c>
      <c r="C62" s="33">
        <v>0</v>
      </c>
      <c r="D62" s="23">
        <f t="shared" si="0"/>
        <v>0</v>
      </c>
      <c r="E62" s="20">
        <f t="shared" si="3"/>
        <v>0</v>
      </c>
      <c r="F62" s="26" t="str">
        <f t="shared" si="1"/>
        <v>None</v>
      </c>
      <c r="G62" s="27"/>
      <c r="H62" s="28">
        <f t="shared" si="2"/>
        <v>1</v>
      </c>
      <c r="J62" s="32">
        <v>0</v>
      </c>
      <c r="K62" s="32">
        <v>0</v>
      </c>
    </row>
    <row r="63" spans="1:11" ht="15">
      <c r="A63" s="36"/>
      <c r="B63" s="45">
        <v>42168</v>
      </c>
      <c r="C63" s="33">
        <v>0</v>
      </c>
      <c r="D63" s="23">
        <f t="shared" si="0"/>
        <v>0</v>
      </c>
      <c r="E63" s="20">
        <f t="shared" si="3"/>
        <v>0</v>
      </c>
      <c r="F63" s="26" t="str">
        <f t="shared" si="1"/>
        <v>None</v>
      </c>
      <c r="G63" s="27"/>
      <c r="H63" s="28">
        <f t="shared" si="2"/>
        <v>1</v>
      </c>
      <c r="J63" s="32">
        <v>0</v>
      </c>
      <c r="K63" s="32">
        <v>0</v>
      </c>
    </row>
    <row r="64" spans="1:11" ht="15">
      <c r="A64" s="36"/>
      <c r="B64" s="45">
        <v>42169</v>
      </c>
      <c r="C64" s="33">
        <v>0</v>
      </c>
      <c r="D64" s="23">
        <f t="shared" si="0"/>
        <v>0</v>
      </c>
      <c r="E64" s="20">
        <f t="shared" si="3"/>
        <v>0</v>
      </c>
      <c r="F64" s="26" t="str">
        <f t="shared" si="1"/>
        <v>None</v>
      </c>
      <c r="G64" s="27"/>
      <c r="H64" s="28">
        <f t="shared" si="2"/>
        <v>1</v>
      </c>
      <c r="J64" s="32">
        <v>0</v>
      </c>
      <c r="K64" s="32">
        <v>0</v>
      </c>
    </row>
    <row r="65" spans="1:11" ht="15">
      <c r="A65" s="36"/>
      <c r="B65" s="45">
        <v>42170</v>
      </c>
      <c r="C65" s="33">
        <v>0</v>
      </c>
      <c r="D65" s="23">
        <f t="shared" si="0"/>
        <v>0</v>
      </c>
      <c r="E65" s="20">
        <f t="shared" si="3"/>
        <v>0</v>
      </c>
      <c r="F65" s="26" t="str">
        <f t="shared" si="1"/>
        <v>None</v>
      </c>
      <c r="G65" s="27"/>
      <c r="H65" s="28">
        <f t="shared" si="2"/>
        <v>1</v>
      </c>
      <c r="J65" s="32">
        <v>0</v>
      </c>
      <c r="K65" s="32">
        <v>0</v>
      </c>
    </row>
    <row r="66" spans="1:11" ht="15">
      <c r="A66" s="36"/>
      <c r="B66" s="45">
        <v>42171</v>
      </c>
      <c r="C66" s="33">
        <v>0</v>
      </c>
      <c r="D66" s="23">
        <f t="shared" si="0"/>
        <v>0</v>
      </c>
      <c r="E66" s="20">
        <f t="shared" si="3"/>
        <v>0</v>
      </c>
      <c r="F66" s="26" t="str">
        <f t="shared" si="1"/>
        <v>None</v>
      </c>
      <c r="G66" s="27"/>
      <c r="H66" s="28">
        <f t="shared" si="2"/>
        <v>1</v>
      </c>
      <c r="J66" s="32">
        <v>0</v>
      </c>
      <c r="K66" s="32">
        <v>0</v>
      </c>
    </row>
    <row r="67" spans="1:11" ht="15">
      <c r="A67" s="36"/>
      <c r="B67" s="45">
        <v>42172</v>
      </c>
      <c r="C67" s="33">
        <v>0</v>
      </c>
      <c r="D67" s="23">
        <f t="shared" si="0"/>
        <v>0</v>
      </c>
      <c r="E67" s="20">
        <f t="shared" si="3"/>
        <v>0</v>
      </c>
      <c r="F67" s="26" t="str">
        <f t="shared" si="1"/>
        <v>None</v>
      </c>
      <c r="G67" s="27"/>
      <c r="H67" s="28">
        <f t="shared" si="2"/>
        <v>1</v>
      </c>
      <c r="J67" s="32">
        <v>0</v>
      </c>
      <c r="K67" s="32">
        <v>0</v>
      </c>
    </row>
    <row r="68" spans="1:11" ht="15">
      <c r="A68" s="36"/>
      <c r="B68" s="45">
        <v>42173</v>
      </c>
      <c r="C68" s="33">
        <v>0</v>
      </c>
      <c r="D68" s="23">
        <f t="shared" si="0"/>
        <v>0</v>
      </c>
      <c r="E68" s="20">
        <f t="shared" si="3"/>
        <v>0</v>
      </c>
      <c r="F68" s="26" t="str">
        <f t="shared" si="1"/>
        <v>None</v>
      </c>
      <c r="G68" s="27"/>
      <c r="H68" s="28">
        <f t="shared" si="2"/>
        <v>1</v>
      </c>
      <c r="J68" s="32">
        <v>0</v>
      </c>
      <c r="K68" s="32">
        <v>0</v>
      </c>
    </row>
    <row r="69" spans="1:11" ht="15">
      <c r="A69" s="36"/>
      <c r="B69" s="45">
        <v>42174</v>
      </c>
      <c r="C69" s="33">
        <v>0</v>
      </c>
      <c r="D69" s="23">
        <f aca="true" t="shared" si="4" ref="D69:D132">IF(C69=0,IF(AVERAGE(J69:K69)&gt;32,(AVERAGE(J69:K69)-32)*(5/9),0),IF(C69&gt;32,(C69-32)*(5/9),0))</f>
        <v>0</v>
      </c>
      <c r="E69" s="20">
        <f t="shared" si="3"/>
        <v>0</v>
      </c>
      <c r="F69" s="26" t="str">
        <f aca="true" t="shared" si="5" ref="F69:F132">IF(E69&gt;325,"Re-apply Trimmit","None")</f>
        <v>None</v>
      </c>
      <c r="G69" s="27"/>
      <c r="H69" s="28">
        <f aca="true" t="shared" si="6" ref="H69:H132">IF(E69&gt;740,"100%",0.000000000019939318*(E69^4)-0.000000041241243*(E69^3)+0.000027045783*(E69^2)-0.0055091977*E69+1)</f>
        <v>1</v>
      </c>
      <c r="J69" s="32">
        <v>0</v>
      </c>
      <c r="K69" s="32">
        <v>0</v>
      </c>
    </row>
    <row r="70" spans="1:11" ht="15">
      <c r="A70" s="36"/>
      <c r="B70" s="45">
        <v>42175</v>
      </c>
      <c r="C70" s="33">
        <v>0</v>
      </c>
      <c r="D70" s="23">
        <f t="shared" si="4"/>
        <v>0</v>
      </c>
      <c r="E70" s="20">
        <f aca="true" t="shared" si="7" ref="E70:E133">IF(A70=1,D70,D70+E69)</f>
        <v>0</v>
      </c>
      <c r="F70" s="26" t="str">
        <f t="shared" si="5"/>
        <v>None</v>
      </c>
      <c r="G70" s="27"/>
      <c r="H70" s="28">
        <f t="shared" si="6"/>
        <v>1</v>
      </c>
      <c r="J70" s="32">
        <v>0</v>
      </c>
      <c r="K70" s="32">
        <v>0</v>
      </c>
    </row>
    <row r="71" spans="1:11" ht="15">
      <c r="A71" s="36"/>
      <c r="B71" s="45">
        <v>42176</v>
      </c>
      <c r="C71" s="33">
        <v>0</v>
      </c>
      <c r="D71" s="23">
        <f t="shared" si="4"/>
        <v>0</v>
      </c>
      <c r="E71" s="20">
        <f t="shared" si="7"/>
        <v>0</v>
      </c>
      <c r="F71" s="26" t="str">
        <f t="shared" si="5"/>
        <v>None</v>
      </c>
      <c r="G71" s="27"/>
      <c r="H71" s="28">
        <f t="shared" si="6"/>
        <v>1</v>
      </c>
      <c r="J71" s="32">
        <v>0</v>
      </c>
      <c r="K71" s="32">
        <v>0</v>
      </c>
    </row>
    <row r="72" spans="1:11" ht="15">
      <c r="A72" s="36"/>
      <c r="B72" s="45">
        <v>42177</v>
      </c>
      <c r="C72" s="33">
        <v>0</v>
      </c>
      <c r="D72" s="23">
        <f t="shared" si="4"/>
        <v>0</v>
      </c>
      <c r="E72" s="20">
        <f t="shared" si="7"/>
        <v>0</v>
      </c>
      <c r="F72" s="26" t="str">
        <f t="shared" si="5"/>
        <v>None</v>
      </c>
      <c r="G72" s="27"/>
      <c r="H72" s="28">
        <f t="shared" si="6"/>
        <v>1</v>
      </c>
      <c r="J72" s="32">
        <v>0</v>
      </c>
      <c r="K72" s="32">
        <v>0</v>
      </c>
    </row>
    <row r="73" spans="1:11" ht="15">
      <c r="A73" s="36"/>
      <c r="B73" s="45">
        <v>42178</v>
      </c>
      <c r="C73" s="33">
        <v>0</v>
      </c>
      <c r="D73" s="23">
        <f t="shared" si="4"/>
        <v>0</v>
      </c>
      <c r="E73" s="20">
        <f t="shared" si="7"/>
        <v>0</v>
      </c>
      <c r="F73" s="26" t="str">
        <f t="shared" si="5"/>
        <v>None</v>
      </c>
      <c r="G73" s="27"/>
      <c r="H73" s="28">
        <f t="shared" si="6"/>
        <v>1</v>
      </c>
      <c r="J73" s="32">
        <v>0</v>
      </c>
      <c r="K73" s="32">
        <v>0</v>
      </c>
    </row>
    <row r="74" spans="1:11" ht="15">
      <c r="A74" s="36"/>
      <c r="B74" s="45">
        <v>42179</v>
      </c>
      <c r="C74" s="33">
        <v>0</v>
      </c>
      <c r="D74" s="23">
        <f t="shared" si="4"/>
        <v>0</v>
      </c>
      <c r="E74" s="20">
        <f t="shared" si="7"/>
        <v>0</v>
      </c>
      <c r="F74" s="26" t="str">
        <f t="shared" si="5"/>
        <v>None</v>
      </c>
      <c r="G74" s="27"/>
      <c r="H74" s="28">
        <f t="shared" si="6"/>
        <v>1</v>
      </c>
      <c r="J74" s="32">
        <v>0</v>
      </c>
      <c r="K74" s="32">
        <v>0</v>
      </c>
    </row>
    <row r="75" spans="1:11" ht="15">
      <c r="A75" s="36"/>
      <c r="B75" s="45">
        <v>42180</v>
      </c>
      <c r="C75" s="33">
        <v>0</v>
      </c>
      <c r="D75" s="23">
        <f t="shared" si="4"/>
        <v>0</v>
      </c>
      <c r="E75" s="20">
        <f t="shared" si="7"/>
        <v>0</v>
      </c>
      <c r="F75" s="26" t="str">
        <f t="shared" si="5"/>
        <v>None</v>
      </c>
      <c r="G75" s="27"/>
      <c r="H75" s="28">
        <f t="shared" si="6"/>
        <v>1</v>
      </c>
      <c r="J75" s="32">
        <v>0</v>
      </c>
      <c r="K75" s="32">
        <v>0</v>
      </c>
    </row>
    <row r="76" spans="1:11" ht="15">
      <c r="A76" s="36"/>
      <c r="B76" s="45">
        <v>42181</v>
      </c>
      <c r="C76" s="33">
        <v>0</v>
      </c>
      <c r="D76" s="23">
        <f t="shared" si="4"/>
        <v>0</v>
      </c>
      <c r="E76" s="20">
        <f t="shared" si="7"/>
        <v>0</v>
      </c>
      <c r="F76" s="26" t="str">
        <f t="shared" si="5"/>
        <v>None</v>
      </c>
      <c r="G76" s="27"/>
      <c r="H76" s="28">
        <f t="shared" si="6"/>
        <v>1</v>
      </c>
      <c r="J76" s="32">
        <v>0</v>
      </c>
      <c r="K76" s="32">
        <v>0</v>
      </c>
    </row>
    <row r="77" spans="1:11" ht="15">
      <c r="A77" s="36"/>
      <c r="B77" s="45">
        <v>42182</v>
      </c>
      <c r="C77" s="33">
        <v>0</v>
      </c>
      <c r="D77" s="23">
        <f t="shared" si="4"/>
        <v>0</v>
      </c>
      <c r="E77" s="20">
        <f t="shared" si="7"/>
        <v>0</v>
      </c>
      <c r="F77" s="26" t="str">
        <f t="shared" si="5"/>
        <v>None</v>
      </c>
      <c r="G77" s="27"/>
      <c r="H77" s="28">
        <f t="shared" si="6"/>
        <v>1</v>
      </c>
      <c r="J77" s="32">
        <v>0</v>
      </c>
      <c r="K77" s="32">
        <v>0</v>
      </c>
    </row>
    <row r="78" spans="1:11" ht="15">
      <c r="A78" s="36"/>
      <c r="B78" s="45">
        <v>42183</v>
      </c>
      <c r="C78" s="33">
        <v>0</v>
      </c>
      <c r="D78" s="23">
        <f t="shared" si="4"/>
        <v>0</v>
      </c>
      <c r="E78" s="20">
        <f t="shared" si="7"/>
        <v>0</v>
      </c>
      <c r="F78" s="26" t="str">
        <f t="shared" si="5"/>
        <v>None</v>
      </c>
      <c r="G78" s="27"/>
      <c r="H78" s="28">
        <f t="shared" si="6"/>
        <v>1</v>
      </c>
      <c r="J78" s="32">
        <v>0</v>
      </c>
      <c r="K78" s="32">
        <v>0</v>
      </c>
    </row>
    <row r="79" spans="1:11" ht="15">
      <c r="A79" s="36"/>
      <c r="B79" s="45">
        <v>42184</v>
      </c>
      <c r="C79" s="33">
        <v>0</v>
      </c>
      <c r="D79" s="23">
        <f t="shared" si="4"/>
        <v>0</v>
      </c>
      <c r="E79" s="20">
        <f t="shared" si="7"/>
        <v>0</v>
      </c>
      <c r="F79" s="26" t="str">
        <f t="shared" si="5"/>
        <v>None</v>
      </c>
      <c r="G79" s="27"/>
      <c r="H79" s="28">
        <f t="shared" si="6"/>
        <v>1</v>
      </c>
      <c r="J79" s="32">
        <v>0</v>
      </c>
      <c r="K79" s="32">
        <v>0</v>
      </c>
    </row>
    <row r="80" spans="1:11" ht="15">
      <c r="A80" s="36"/>
      <c r="B80" s="45">
        <v>42185</v>
      </c>
      <c r="C80" s="33">
        <v>0</v>
      </c>
      <c r="D80" s="23">
        <f t="shared" si="4"/>
        <v>0</v>
      </c>
      <c r="E80" s="20">
        <f t="shared" si="7"/>
        <v>0</v>
      </c>
      <c r="F80" s="26" t="str">
        <f t="shared" si="5"/>
        <v>None</v>
      </c>
      <c r="G80" s="27"/>
      <c r="H80" s="28">
        <f t="shared" si="6"/>
        <v>1</v>
      </c>
      <c r="J80" s="32">
        <v>0</v>
      </c>
      <c r="K80" s="32">
        <v>0</v>
      </c>
    </row>
    <row r="81" spans="1:11" ht="15">
      <c r="A81" s="36"/>
      <c r="B81" s="45">
        <v>42186</v>
      </c>
      <c r="C81" s="33">
        <v>0</v>
      </c>
      <c r="D81" s="23">
        <f t="shared" si="4"/>
        <v>0</v>
      </c>
      <c r="E81" s="20">
        <f t="shared" si="7"/>
        <v>0</v>
      </c>
      <c r="F81" s="26" t="str">
        <f t="shared" si="5"/>
        <v>None</v>
      </c>
      <c r="G81" s="27"/>
      <c r="H81" s="28">
        <f t="shared" si="6"/>
        <v>1</v>
      </c>
      <c r="J81" s="32">
        <v>0</v>
      </c>
      <c r="K81" s="32">
        <v>0</v>
      </c>
    </row>
    <row r="82" spans="1:11" ht="15">
      <c r="A82" s="36"/>
      <c r="B82" s="45">
        <v>42187</v>
      </c>
      <c r="C82" s="33">
        <v>0</v>
      </c>
      <c r="D82" s="23">
        <f t="shared" si="4"/>
        <v>0</v>
      </c>
      <c r="E82" s="20">
        <f t="shared" si="7"/>
        <v>0</v>
      </c>
      <c r="F82" s="26" t="str">
        <f t="shared" si="5"/>
        <v>None</v>
      </c>
      <c r="G82" s="27"/>
      <c r="H82" s="28">
        <f t="shared" si="6"/>
        <v>1</v>
      </c>
      <c r="J82" s="32">
        <v>0</v>
      </c>
      <c r="K82" s="32">
        <v>0</v>
      </c>
    </row>
    <row r="83" spans="1:11" ht="15">
      <c r="A83" s="36"/>
      <c r="B83" s="45">
        <v>42188</v>
      </c>
      <c r="C83" s="33">
        <v>0</v>
      </c>
      <c r="D83" s="23">
        <f t="shared" si="4"/>
        <v>0</v>
      </c>
      <c r="E83" s="20">
        <f t="shared" si="7"/>
        <v>0</v>
      </c>
      <c r="F83" s="26" t="str">
        <f t="shared" si="5"/>
        <v>None</v>
      </c>
      <c r="G83" s="27"/>
      <c r="H83" s="28">
        <f t="shared" si="6"/>
        <v>1</v>
      </c>
      <c r="J83" s="32">
        <v>0</v>
      </c>
      <c r="K83" s="32">
        <v>0</v>
      </c>
    </row>
    <row r="84" spans="1:11" ht="15">
      <c r="A84" s="36"/>
      <c r="B84" s="45">
        <v>42189</v>
      </c>
      <c r="C84" s="33">
        <v>0</v>
      </c>
      <c r="D84" s="23">
        <f t="shared" si="4"/>
        <v>0</v>
      </c>
      <c r="E84" s="20">
        <f t="shared" si="7"/>
        <v>0</v>
      </c>
      <c r="F84" s="26" t="str">
        <f t="shared" si="5"/>
        <v>None</v>
      </c>
      <c r="G84" s="27"/>
      <c r="H84" s="28">
        <f t="shared" si="6"/>
        <v>1</v>
      </c>
      <c r="J84" s="32">
        <v>0</v>
      </c>
      <c r="K84" s="32">
        <v>0</v>
      </c>
    </row>
    <row r="85" spans="1:11" ht="15">
      <c r="A85" s="36"/>
      <c r="B85" s="45">
        <v>42190</v>
      </c>
      <c r="C85" s="33">
        <v>0</v>
      </c>
      <c r="D85" s="23">
        <f t="shared" si="4"/>
        <v>0</v>
      </c>
      <c r="E85" s="20">
        <f t="shared" si="7"/>
        <v>0</v>
      </c>
      <c r="F85" s="26" t="str">
        <f t="shared" si="5"/>
        <v>None</v>
      </c>
      <c r="G85" s="27"/>
      <c r="H85" s="28">
        <f t="shared" si="6"/>
        <v>1</v>
      </c>
      <c r="J85" s="32">
        <v>0</v>
      </c>
      <c r="K85" s="32">
        <v>0</v>
      </c>
    </row>
    <row r="86" spans="1:11" ht="15">
      <c r="A86" s="36"/>
      <c r="B86" s="45">
        <v>42191</v>
      </c>
      <c r="C86" s="33">
        <v>0</v>
      </c>
      <c r="D86" s="23">
        <f t="shared" si="4"/>
        <v>0</v>
      </c>
      <c r="E86" s="20">
        <f t="shared" si="7"/>
        <v>0</v>
      </c>
      <c r="F86" s="26" t="str">
        <f t="shared" si="5"/>
        <v>None</v>
      </c>
      <c r="G86" s="27"/>
      <c r="H86" s="28">
        <f t="shared" si="6"/>
        <v>1</v>
      </c>
      <c r="J86" s="32">
        <v>0</v>
      </c>
      <c r="K86" s="32">
        <v>0</v>
      </c>
    </row>
    <row r="87" spans="1:11" ht="15">
      <c r="A87" s="36"/>
      <c r="B87" s="45">
        <v>42192</v>
      </c>
      <c r="C87" s="33">
        <v>0</v>
      </c>
      <c r="D87" s="23">
        <f t="shared" si="4"/>
        <v>0</v>
      </c>
      <c r="E87" s="20">
        <f t="shared" si="7"/>
        <v>0</v>
      </c>
      <c r="F87" s="26" t="str">
        <f t="shared" si="5"/>
        <v>None</v>
      </c>
      <c r="G87" s="27"/>
      <c r="H87" s="28">
        <f t="shared" si="6"/>
        <v>1</v>
      </c>
      <c r="J87" s="32">
        <v>0</v>
      </c>
      <c r="K87" s="32">
        <v>0</v>
      </c>
    </row>
    <row r="88" spans="1:11" ht="15">
      <c r="A88" s="36"/>
      <c r="B88" s="45">
        <v>42193</v>
      </c>
      <c r="C88" s="33">
        <v>0</v>
      </c>
      <c r="D88" s="23">
        <f t="shared" si="4"/>
        <v>0</v>
      </c>
      <c r="E88" s="20">
        <f t="shared" si="7"/>
        <v>0</v>
      </c>
      <c r="F88" s="26" t="str">
        <f t="shared" si="5"/>
        <v>None</v>
      </c>
      <c r="G88" s="27"/>
      <c r="H88" s="28">
        <f t="shared" si="6"/>
        <v>1</v>
      </c>
      <c r="J88" s="32">
        <v>0</v>
      </c>
      <c r="K88" s="32">
        <v>0</v>
      </c>
    </row>
    <row r="89" spans="1:11" ht="15">
      <c r="A89" s="36"/>
      <c r="B89" s="45">
        <v>42194</v>
      </c>
      <c r="C89" s="33">
        <v>0</v>
      </c>
      <c r="D89" s="23">
        <f t="shared" si="4"/>
        <v>0</v>
      </c>
      <c r="E89" s="20">
        <f t="shared" si="7"/>
        <v>0</v>
      </c>
      <c r="F89" s="26" t="str">
        <f t="shared" si="5"/>
        <v>None</v>
      </c>
      <c r="G89" s="27"/>
      <c r="H89" s="28">
        <f t="shared" si="6"/>
        <v>1</v>
      </c>
      <c r="J89" s="32">
        <v>0</v>
      </c>
      <c r="K89" s="32">
        <v>0</v>
      </c>
    </row>
    <row r="90" spans="1:11" ht="15">
      <c r="A90" s="36"/>
      <c r="B90" s="45">
        <v>42195</v>
      </c>
      <c r="C90" s="33">
        <v>0</v>
      </c>
      <c r="D90" s="23">
        <f t="shared" si="4"/>
        <v>0</v>
      </c>
      <c r="E90" s="20">
        <f t="shared" si="7"/>
        <v>0</v>
      </c>
      <c r="F90" s="26" t="str">
        <f t="shared" si="5"/>
        <v>None</v>
      </c>
      <c r="G90" s="27"/>
      <c r="H90" s="28">
        <f t="shared" si="6"/>
        <v>1</v>
      </c>
      <c r="J90" s="32">
        <v>0</v>
      </c>
      <c r="K90" s="32">
        <v>0</v>
      </c>
    </row>
    <row r="91" spans="1:11" ht="15">
      <c r="A91" s="36"/>
      <c r="B91" s="45">
        <v>42196</v>
      </c>
      <c r="C91" s="33">
        <v>0</v>
      </c>
      <c r="D91" s="23">
        <f t="shared" si="4"/>
        <v>0</v>
      </c>
      <c r="E91" s="20">
        <f t="shared" si="7"/>
        <v>0</v>
      </c>
      <c r="F91" s="26" t="str">
        <f t="shared" si="5"/>
        <v>None</v>
      </c>
      <c r="G91" s="27"/>
      <c r="H91" s="28">
        <f t="shared" si="6"/>
        <v>1</v>
      </c>
      <c r="J91" s="32">
        <v>0</v>
      </c>
      <c r="K91" s="32">
        <v>0</v>
      </c>
    </row>
    <row r="92" spans="1:11" ht="15">
      <c r="A92" s="36"/>
      <c r="B92" s="45">
        <v>42197</v>
      </c>
      <c r="C92" s="33">
        <v>0</v>
      </c>
      <c r="D92" s="23">
        <f t="shared" si="4"/>
        <v>0</v>
      </c>
      <c r="E92" s="20">
        <f t="shared" si="7"/>
        <v>0</v>
      </c>
      <c r="F92" s="26" t="str">
        <f t="shared" si="5"/>
        <v>None</v>
      </c>
      <c r="G92" s="27"/>
      <c r="H92" s="28">
        <f t="shared" si="6"/>
        <v>1</v>
      </c>
      <c r="J92" s="32">
        <v>0</v>
      </c>
      <c r="K92" s="32">
        <v>0</v>
      </c>
    </row>
    <row r="93" spans="1:11" ht="15">
      <c r="A93" s="36"/>
      <c r="B93" s="45">
        <v>42198</v>
      </c>
      <c r="C93" s="33">
        <v>0</v>
      </c>
      <c r="D93" s="23">
        <f t="shared" si="4"/>
        <v>0</v>
      </c>
      <c r="E93" s="20">
        <f t="shared" si="7"/>
        <v>0</v>
      </c>
      <c r="F93" s="26" t="str">
        <f t="shared" si="5"/>
        <v>None</v>
      </c>
      <c r="G93" s="27"/>
      <c r="H93" s="28">
        <f t="shared" si="6"/>
        <v>1</v>
      </c>
      <c r="J93" s="32">
        <v>0</v>
      </c>
      <c r="K93" s="32">
        <v>0</v>
      </c>
    </row>
    <row r="94" spans="1:11" ht="15">
      <c r="A94" s="36"/>
      <c r="B94" s="45">
        <v>42199</v>
      </c>
      <c r="C94" s="33">
        <v>0</v>
      </c>
      <c r="D94" s="23">
        <f t="shared" si="4"/>
        <v>0</v>
      </c>
      <c r="E94" s="20">
        <f t="shared" si="7"/>
        <v>0</v>
      </c>
      <c r="F94" s="26" t="str">
        <f t="shared" si="5"/>
        <v>None</v>
      </c>
      <c r="G94" s="27"/>
      <c r="H94" s="28">
        <f t="shared" si="6"/>
        <v>1</v>
      </c>
      <c r="J94" s="32">
        <v>0</v>
      </c>
      <c r="K94" s="32">
        <v>0</v>
      </c>
    </row>
    <row r="95" spans="1:11" ht="15">
      <c r="A95" s="36"/>
      <c r="B95" s="45">
        <v>42200</v>
      </c>
      <c r="C95" s="33">
        <v>0</v>
      </c>
      <c r="D95" s="23">
        <f t="shared" si="4"/>
        <v>0</v>
      </c>
      <c r="E95" s="20">
        <f t="shared" si="7"/>
        <v>0</v>
      </c>
      <c r="F95" s="26" t="str">
        <f t="shared" si="5"/>
        <v>None</v>
      </c>
      <c r="G95" s="27"/>
      <c r="H95" s="28">
        <f t="shared" si="6"/>
        <v>1</v>
      </c>
      <c r="J95" s="32">
        <v>0</v>
      </c>
      <c r="K95" s="32">
        <v>0</v>
      </c>
    </row>
    <row r="96" spans="1:11" ht="15">
      <c r="A96" s="36"/>
      <c r="B96" s="45">
        <v>42201</v>
      </c>
      <c r="C96" s="33">
        <v>0</v>
      </c>
      <c r="D96" s="23">
        <f t="shared" si="4"/>
        <v>0</v>
      </c>
      <c r="E96" s="20">
        <f t="shared" si="7"/>
        <v>0</v>
      </c>
      <c r="F96" s="26" t="str">
        <f t="shared" si="5"/>
        <v>None</v>
      </c>
      <c r="G96" s="27"/>
      <c r="H96" s="28">
        <f t="shared" si="6"/>
        <v>1</v>
      </c>
      <c r="J96" s="32">
        <v>0</v>
      </c>
      <c r="K96" s="32">
        <v>0</v>
      </c>
    </row>
    <row r="97" spans="1:11" ht="15">
      <c r="A97" s="36"/>
      <c r="B97" s="45">
        <v>42202</v>
      </c>
      <c r="C97" s="33">
        <v>0</v>
      </c>
      <c r="D97" s="23">
        <f t="shared" si="4"/>
        <v>0</v>
      </c>
      <c r="E97" s="20">
        <f t="shared" si="7"/>
        <v>0</v>
      </c>
      <c r="F97" s="26" t="str">
        <f t="shared" si="5"/>
        <v>None</v>
      </c>
      <c r="G97" s="27"/>
      <c r="H97" s="28">
        <f t="shared" si="6"/>
        <v>1</v>
      </c>
      <c r="J97" s="32">
        <v>0</v>
      </c>
      <c r="K97" s="32">
        <v>0</v>
      </c>
    </row>
    <row r="98" spans="1:11" ht="15">
      <c r="A98" s="36"/>
      <c r="B98" s="45">
        <v>42203</v>
      </c>
      <c r="C98" s="33">
        <v>0</v>
      </c>
      <c r="D98" s="23">
        <f t="shared" si="4"/>
        <v>0</v>
      </c>
      <c r="E98" s="20">
        <f t="shared" si="7"/>
        <v>0</v>
      </c>
      <c r="F98" s="26" t="str">
        <f t="shared" si="5"/>
        <v>None</v>
      </c>
      <c r="G98" s="27"/>
      <c r="H98" s="28">
        <f t="shared" si="6"/>
        <v>1</v>
      </c>
      <c r="J98" s="32">
        <v>0</v>
      </c>
      <c r="K98" s="32">
        <v>0</v>
      </c>
    </row>
    <row r="99" spans="1:11" ht="15">
      <c r="A99" s="36"/>
      <c r="B99" s="45">
        <v>42204</v>
      </c>
      <c r="C99" s="33">
        <v>0</v>
      </c>
      <c r="D99" s="23">
        <f t="shared" si="4"/>
        <v>0</v>
      </c>
      <c r="E99" s="20">
        <f t="shared" si="7"/>
        <v>0</v>
      </c>
      <c r="F99" s="26" t="str">
        <f t="shared" si="5"/>
        <v>None</v>
      </c>
      <c r="G99" s="27"/>
      <c r="H99" s="28">
        <f t="shared" si="6"/>
        <v>1</v>
      </c>
      <c r="J99" s="32">
        <v>0</v>
      </c>
      <c r="K99" s="32">
        <v>0</v>
      </c>
    </row>
    <row r="100" spans="1:11" ht="15">
      <c r="A100" s="36"/>
      <c r="B100" s="45">
        <v>42205</v>
      </c>
      <c r="C100" s="33">
        <v>0</v>
      </c>
      <c r="D100" s="23">
        <f t="shared" si="4"/>
        <v>0</v>
      </c>
      <c r="E100" s="20">
        <f t="shared" si="7"/>
        <v>0</v>
      </c>
      <c r="F100" s="26" t="str">
        <f t="shared" si="5"/>
        <v>None</v>
      </c>
      <c r="G100" s="27"/>
      <c r="H100" s="28">
        <f t="shared" si="6"/>
        <v>1</v>
      </c>
      <c r="J100" s="32">
        <v>0</v>
      </c>
      <c r="K100" s="32">
        <v>0</v>
      </c>
    </row>
    <row r="101" spans="1:11" ht="15">
      <c r="A101" s="36"/>
      <c r="B101" s="45">
        <v>42206</v>
      </c>
      <c r="C101" s="33">
        <v>0</v>
      </c>
      <c r="D101" s="23">
        <f t="shared" si="4"/>
        <v>0</v>
      </c>
      <c r="E101" s="20">
        <f t="shared" si="7"/>
        <v>0</v>
      </c>
      <c r="F101" s="26" t="str">
        <f t="shared" si="5"/>
        <v>None</v>
      </c>
      <c r="G101" s="27"/>
      <c r="H101" s="28">
        <f t="shared" si="6"/>
        <v>1</v>
      </c>
      <c r="J101" s="32">
        <v>0</v>
      </c>
      <c r="K101" s="32">
        <v>0</v>
      </c>
    </row>
    <row r="102" spans="1:11" ht="15">
      <c r="A102" s="36"/>
      <c r="B102" s="45">
        <v>42207</v>
      </c>
      <c r="C102" s="33">
        <v>0</v>
      </c>
      <c r="D102" s="23">
        <f t="shared" si="4"/>
        <v>0</v>
      </c>
      <c r="E102" s="20">
        <f t="shared" si="7"/>
        <v>0</v>
      </c>
      <c r="F102" s="26" t="str">
        <f t="shared" si="5"/>
        <v>None</v>
      </c>
      <c r="G102" s="27"/>
      <c r="H102" s="28">
        <f t="shared" si="6"/>
        <v>1</v>
      </c>
      <c r="J102" s="32">
        <v>0</v>
      </c>
      <c r="K102" s="32">
        <v>0</v>
      </c>
    </row>
    <row r="103" spans="1:11" ht="15">
      <c r="A103" s="36"/>
      <c r="B103" s="45">
        <v>42208</v>
      </c>
      <c r="C103" s="33">
        <v>0</v>
      </c>
      <c r="D103" s="23">
        <f t="shared" si="4"/>
        <v>0</v>
      </c>
      <c r="E103" s="20">
        <f t="shared" si="7"/>
        <v>0</v>
      </c>
      <c r="F103" s="26" t="str">
        <f t="shared" si="5"/>
        <v>None</v>
      </c>
      <c r="G103" s="27"/>
      <c r="H103" s="28">
        <f t="shared" si="6"/>
        <v>1</v>
      </c>
      <c r="J103" s="32">
        <v>0</v>
      </c>
      <c r="K103" s="32">
        <v>0</v>
      </c>
    </row>
    <row r="104" spans="1:11" ht="15">
      <c r="A104" s="36"/>
      <c r="B104" s="45">
        <v>42209</v>
      </c>
      <c r="C104" s="33">
        <v>0</v>
      </c>
      <c r="D104" s="23">
        <f t="shared" si="4"/>
        <v>0</v>
      </c>
      <c r="E104" s="20">
        <f t="shared" si="7"/>
        <v>0</v>
      </c>
      <c r="F104" s="26" t="str">
        <f t="shared" si="5"/>
        <v>None</v>
      </c>
      <c r="G104" s="27"/>
      <c r="H104" s="28">
        <f t="shared" si="6"/>
        <v>1</v>
      </c>
      <c r="J104" s="32">
        <v>0</v>
      </c>
      <c r="K104" s="32">
        <v>0</v>
      </c>
    </row>
    <row r="105" spans="1:11" ht="15">
      <c r="A105" s="36"/>
      <c r="B105" s="45">
        <v>42210</v>
      </c>
      <c r="C105" s="33">
        <v>0</v>
      </c>
      <c r="D105" s="23">
        <f t="shared" si="4"/>
        <v>0</v>
      </c>
      <c r="E105" s="20">
        <f t="shared" si="7"/>
        <v>0</v>
      </c>
      <c r="F105" s="26" t="str">
        <f t="shared" si="5"/>
        <v>None</v>
      </c>
      <c r="G105" s="27"/>
      <c r="H105" s="28">
        <f t="shared" si="6"/>
        <v>1</v>
      </c>
      <c r="J105" s="32">
        <v>0</v>
      </c>
      <c r="K105" s="32">
        <v>0</v>
      </c>
    </row>
    <row r="106" spans="1:11" ht="15">
      <c r="A106" s="36"/>
      <c r="B106" s="45">
        <v>42211</v>
      </c>
      <c r="C106" s="33">
        <v>0</v>
      </c>
      <c r="D106" s="23">
        <f t="shared" si="4"/>
        <v>0</v>
      </c>
      <c r="E106" s="20">
        <f t="shared" si="7"/>
        <v>0</v>
      </c>
      <c r="F106" s="26" t="str">
        <f t="shared" si="5"/>
        <v>None</v>
      </c>
      <c r="G106" s="27"/>
      <c r="H106" s="28">
        <f t="shared" si="6"/>
        <v>1</v>
      </c>
      <c r="J106" s="32">
        <v>0</v>
      </c>
      <c r="K106" s="32">
        <v>0</v>
      </c>
    </row>
    <row r="107" spans="1:11" ht="15">
      <c r="A107" s="36"/>
      <c r="B107" s="45">
        <v>42212</v>
      </c>
      <c r="C107" s="33">
        <v>0</v>
      </c>
      <c r="D107" s="23">
        <f t="shared" si="4"/>
        <v>0</v>
      </c>
      <c r="E107" s="20">
        <f t="shared" si="7"/>
        <v>0</v>
      </c>
      <c r="F107" s="26" t="str">
        <f t="shared" si="5"/>
        <v>None</v>
      </c>
      <c r="G107" s="27"/>
      <c r="H107" s="28">
        <f t="shared" si="6"/>
        <v>1</v>
      </c>
      <c r="J107" s="32">
        <v>0</v>
      </c>
      <c r="K107" s="32">
        <v>0</v>
      </c>
    </row>
    <row r="108" spans="1:11" ht="15">
      <c r="A108" s="36"/>
      <c r="B108" s="45">
        <v>42213</v>
      </c>
      <c r="C108" s="33">
        <v>0</v>
      </c>
      <c r="D108" s="23">
        <f t="shared" si="4"/>
        <v>0</v>
      </c>
      <c r="E108" s="20">
        <f t="shared" si="7"/>
        <v>0</v>
      </c>
      <c r="F108" s="26" t="str">
        <f t="shared" si="5"/>
        <v>None</v>
      </c>
      <c r="G108" s="27"/>
      <c r="H108" s="28">
        <f t="shared" si="6"/>
        <v>1</v>
      </c>
      <c r="J108" s="32">
        <v>0</v>
      </c>
      <c r="K108" s="32">
        <v>0</v>
      </c>
    </row>
    <row r="109" spans="1:11" ht="15">
      <c r="A109" s="36"/>
      <c r="B109" s="45">
        <v>42214</v>
      </c>
      <c r="C109" s="33">
        <v>0</v>
      </c>
      <c r="D109" s="23">
        <f t="shared" si="4"/>
        <v>0</v>
      </c>
      <c r="E109" s="20">
        <f t="shared" si="7"/>
        <v>0</v>
      </c>
      <c r="F109" s="26" t="str">
        <f t="shared" si="5"/>
        <v>None</v>
      </c>
      <c r="G109" s="27"/>
      <c r="H109" s="28">
        <f t="shared" si="6"/>
        <v>1</v>
      </c>
      <c r="J109" s="32">
        <v>0</v>
      </c>
      <c r="K109" s="32">
        <v>0</v>
      </c>
    </row>
    <row r="110" spans="1:11" ht="15">
      <c r="A110" s="36"/>
      <c r="B110" s="45">
        <v>42215</v>
      </c>
      <c r="C110" s="33">
        <v>0</v>
      </c>
      <c r="D110" s="23">
        <f t="shared" si="4"/>
        <v>0</v>
      </c>
      <c r="E110" s="20">
        <f t="shared" si="7"/>
        <v>0</v>
      </c>
      <c r="F110" s="26" t="str">
        <f t="shared" si="5"/>
        <v>None</v>
      </c>
      <c r="G110" s="27"/>
      <c r="H110" s="28">
        <f t="shared" si="6"/>
        <v>1</v>
      </c>
      <c r="J110" s="32">
        <v>0</v>
      </c>
      <c r="K110" s="32">
        <v>0</v>
      </c>
    </row>
    <row r="111" spans="1:11" ht="15">
      <c r="A111" s="36"/>
      <c r="B111" s="45">
        <v>42216</v>
      </c>
      <c r="C111" s="33">
        <v>0</v>
      </c>
      <c r="D111" s="23">
        <f t="shared" si="4"/>
        <v>0</v>
      </c>
      <c r="E111" s="20">
        <f t="shared" si="7"/>
        <v>0</v>
      </c>
      <c r="F111" s="26" t="str">
        <f t="shared" si="5"/>
        <v>None</v>
      </c>
      <c r="G111" s="27"/>
      <c r="H111" s="28">
        <f t="shared" si="6"/>
        <v>1</v>
      </c>
      <c r="J111" s="32">
        <v>0</v>
      </c>
      <c r="K111" s="32">
        <v>0</v>
      </c>
    </row>
    <row r="112" spans="1:11" ht="15">
      <c r="A112" s="36"/>
      <c r="B112" s="45">
        <v>42217</v>
      </c>
      <c r="C112" s="33">
        <v>0</v>
      </c>
      <c r="D112" s="23">
        <f t="shared" si="4"/>
        <v>0</v>
      </c>
      <c r="E112" s="20">
        <f t="shared" si="7"/>
        <v>0</v>
      </c>
      <c r="F112" s="26" t="str">
        <f t="shared" si="5"/>
        <v>None</v>
      </c>
      <c r="G112" s="27"/>
      <c r="H112" s="28">
        <f t="shared" si="6"/>
        <v>1</v>
      </c>
      <c r="J112" s="32">
        <v>0</v>
      </c>
      <c r="K112" s="32">
        <v>0</v>
      </c>
    </row>
    <row r="113" spans="1:11" ht="15">
      <c r="A113" s="36"/>
      <c r="B113" s="45">
        <v>42218</v>
      </c>
      <c r="C113" s="33">
        <v>0</v>
      </c>
      <c r="D113" s="23">
        <f t="shared" si="4"/>
        <v>0</v>
      </c>
      <c r="E113" s="20">
        <f t="shared" si="7"/>
        <v>0</v>
      </c>
      <c r="F113" s="26" t="str">
        <f t="shared" si="5"/>
        <v>None</v>
      </c>
      <c r="G113" s="27"/>
      <c r="H113" s="28">
        <f t="shared" si="6"/>
        <v>1</v>
      </c>
      <c r="J113" s="32">
        <v>0</v>
      </c>
      <c r="K113" s="32">
        <v>0</v>
      </c>
    </row>
    <row r="114" spans="1:11" ht="15">
      <c r="A114" s="36"/>
      <c r="B114" s="45">
        <v>42219</v>
      </c>
      <c r="C114" s="33">
        <v>0</v>
      </c>
      <c r="D114" s="23">
        <f t="shared" si="4"/>
        <v>0</v>
      </c>
      <c r="E114" s="20">
        <f t="shared" si="7"/>
        <v>0</v>
      </c>
      <c r="F114" s="26" t="str">
        <f t="shared" si="5"/>
        <v>None</v>
      </c>
      <c r="G114" s="27"/>
      <c r="H114" s="28">
        <f t="shared" si="6"/>
        <v>1</v>
      </c>
      <c r="J114" s="32">
        <v>0</v>
      </c>
      <c r="K114" s="32">
        <v>0</v>
      </c>
    </row>
    <row r="115" spans="1:11" ht="15">
      <c r="A115" s="36"/>
      <c r="B115" s="45">
        <v>42220</v>
      </c>
      <c r="C115" s="33">
        <v>0</v>
      </c>
      <c r="D115" s="23">
        <f t="shared" si="4"/>
        <v>0</v>
      </c>
      <c r="E115" s="20">
        <f t="shared" si="7"/>
        <v>0</v>
      </c>
      <c r="F115" s="26" t="str">
        <f t="shared" si="5"/>
        <v>None</v>
      </c>
      <c r="G115" s="27"/>
      <c r="H115" s="28">
        <f t="shared" si="6"/>
        <v>1</v>
      </c>
      <c r="J115" s="32">
        <v>0</v>
      </c>
      <c r="K115" s="32">
        <v>0</v>
      </c>
    </row>
    <row r="116" spans="1:11" ht="15">
      <c r="A116" s="36"/>
      <c r="B116" s="45">
        <v>42221</v>
      </c>
      <c r="C116" s="33">
        <v>0</v>
      </c>
      <c r="D116" s="23">
        <f t="shared" si="4"/>
        <v>0</v>
      </c>
      <c r="E116" s="20">
        <f t="shared" si="7"/>
        <v>0</v>
      </c>
      <c r="F116" s="26" t="str">
        <f t="shared" si="5"/>
        <v>None</v>
      </c>
      <c r="G116" s="27"/>
      <c r="H116" s="28">
        <f t="shared" si="6"/>
        <v>1</v>
      </c>
      <c r="J116" s="32">
        <v>0</v>
      </c>
      <c r="K116" s="32">
        <v>0</v>
      </c>
    </row>
    <row r="117" spans="1:11" ht="15">
      <c r="A117" s="36"/>
      <c r="B117" s="45">
        <v>42222</v>
      </c>
      <c r="C117" s="33">
        <v>0</v>
      </c>
      <c r="D117" s="23">
        <f t="shared" si="4"/>
        <v>0</v>
      </c>
      <c r="E117" s="20">
        <f t="shared" si="7"/>
        <v>0</v>
      </c>
      <c r="F117" s="26" t="str">
        <f t="shared" si="5"/>
        <v>None</v>
      </c>
      <c r="G117" s="27"/>
      <c r="H117" s="28">
        <f t="shared" si="6"/>
        <v>1</v>
      </c>
      <c r="J117" s="32">
        <v>0</v>
      </c>
      <c r="K117" s="32">
        <v>0</v>
      </c>
    </row>
    <row r="118" spans="1:11" ht="15">
      <c r="A118" s="36"/>
      <c r="B118" s="45">
        <v>42223</v>
      </c>
      <c r="C118" s="33">
        <v>0</v>
      </c>
      <c r="D118" s="23">
        <f t="shared" si="4"/>
        <v>0</v>
      </c>
      <c r="E118" s="20">
        <f t="shared" si="7"/>
        <v>0</v>
      </c>
      <c r="F118" s="26" t="str">
        <f t="shared" si="5"/>
        <v>None</v>
      </c>
      <c r="G118" s="27"/>
      <c r="H118" s="28">
        <f t="shared" si="6"/>
        <v>1</v>
      </c>
      <c r="J118" s="32">
        <v>0</v>
      </c>
      <c r="K118" s="32">
        <v>0</v>
      </c>
    </row>
    <row r="119" spans="1:11" ht="15">
      <c r="A119" s="36"/>
      <c r="B119" s="45">
        <v>42224</v>
      </c>
      <c r="C119" s="33">
        <v>0</v>
      </c>
      <c r="D119" s="23">
        <f t="shared" si="4"/>
        <v>0</v>
      </c>
      <c r="E119" s="20">
        <f t="shared" si="7"/>
        <v>0</v>
      </c>
      <c r="F119" s="26" t="str">
        <f t="shared" si="5"/>
        <v>None</v>
      </c>
      <c r="G119" s="27"/>
      <c r="H119" s="28">
        <f t="shared" si="6"/>
        <v>1</v>
      </c>
      <c r="J119" s="32">
        <v>0</v>
      </c>
      <c r="K119" s="32">
        <v>0</v>
      </c>
    </row>
    <row r="120" spans="1:11" ht="15">
      <c r="A120" s="36"/>
      <c r="B120" s="45">
        <v>42225</v>
      </c>
      <c r="C120" s="33">
        <v>0</v>
      </c>
      <c r="D120" s="23">
        <f t="shared" si="4"/>
        <v>0</v>
      </c>
      <c r="E120" s="20">
        <f t="shared" si="7"/>
        <v>0</v>
      </c>
      <c r="F120" s="26" t="str">
        <f t="shared" si="5"/>
        <v>None</v>
      </c>
      <c r="G120" s="27"/>
      <c r="H120" s="28">
        <f t="shared" si="6"/>
        <v>1</v>
      </c>
      <c r="J120" s="32">
        <v>0</v>
      </c>
      <c r="K120" s="32">
        <v>0</v>
      </c>
    </row>
    <row r="121" spans="1:11" ht="15">
      <c r="A121" s="36"/>
      <c r="B121" s="45">
        <v>42226</v>
      </c>
      <c r="C121" s="33">
        <v>0</v>
      </c>
      <c r="D121" s="23">
        <f t="shared" si="4"/>
        <v>0</v>
      </c>
      <c r="E121" s="20">
        <f t="shared" si="7"/>
        <v>0</v>
      </c>
      <c r="F121" s="26" t="str">
        <f t="shared" si="5"/>
        <v>None</v>
      </c>
      <c r="G121" s="27"/>
      <c r="H121" s="28">
        <f t="shared" si="6"/>
        <v>1</v>
      </c>
      <c r="J121" s="32">
        <v>0</v>
      </c>
      <c r="K121" s="32">
        <v>0</v>
      </c>
    </row>
    <row r="122" spans="1:11" ht="15">
      <c r="A122" s="36"/>
      <c r="B122" s="45">
        <v>42227</v>
      </c>
      <c r="C122" s="33">
        <v>0</v>
      </c>
      <c r="D122" s="23">
        <f t="shared" si="4"/>
        <v>0</v>
      </c>
      <c r="E122" s="20">
        <f t="shared" si="7"/>
        <v>0</v>
      </c>
      <c r="F122" s="26" t="str">
        <f t="shared" si="5"/>
        <v>None</v>
      </c>
      <c r="G122" s="27"/>
      <c r="H122" s="28">
        <f t="shared" si="6"/>
        <v>1</v>
      </c>
      <c r="J122" s="32">
        <v>0</v>
      </c>
      <c r="K122" s="32">
        <v>0</v>
      </c>
    </row>
    <row r="123" spans="1:11" ht="15">
      <c r="A123" s="36"/>
      <c r="B123" s="45">
        <v>42228</v>
      </c>
      <c r="C123" s="33">
        <v>0</v>
      </c>
      <c r="D123" s="23">
        <f t="shared" si="4"/>
        <v>0</v>
      </c>
      <c r="E123" s="20">
        <f t="shared" si="7"/>
        <v>0</v>
      </c>
      <c r="F123" s="26" t="str">
        <f t="shared" si="5"/>
        <v>None</v>
      </c>
      <c r="G123" s="27"/>
      <c r="H123" s="28">
        <f t="shared" si="6"/>
        <v>1</v>
      </c>
      <c r="J123" s="32">
        <v>0</v>
      </c>
      <c r="K123" s="32">
        <v>0</v>
      </c>
    </row>
    <row r="124" spans="1:11" ht="15">
      <c r="A124" s="36"/>
      <c r="B124" s="45">
        <v>42229</v>
      </c>
      <c r="C124" s="33">
        <v>0</v>
      </c>
      <c r="D124" s="23">
        <f t="shared" si="4"/>
        <v>0</v>
      </c>
      <c r="E124" s="20">
        <f t="shared" si="7"/>
        <v>0</v>
      </c>
      <c r="F124" s="26" t="str">
        <f t="shared" si="5"/>
        <v>None</v>
      </c>
      <c r="G124" s="27"/>
      <c r="H124" s="28">
        <f t="shared" si="6"/>
        <v>1</v>
      </c>
      <c r="J124" s="32">
        <v>0</v>
      </c>
      <c r="K124" s="32">
        <v>0</v>
      </c>
    </row>
    <row r="125" spans="1:11" ht="15">
      <c r="A125" s="36"/>
      <c r="B125" s="45">
        <v>42230</v>
      </c>
      <c r="C125" s="33">
        <v>0</v>
      </c>
      <c r="D125" s="23">
        <f t="shared" si="4"/>
        <v>0</v>
      </c>
      <c r="E125" s="20">
        <f t="shared" si="7"/>
        <v>0</v>
      </c>
      <c r="F125" s="26" t="str">
        <f t="shared" si="5"/>
        <v>None</v>
      </c>
      <c r="G125" s="27"/>
      <c r="H125" s="28">
        <f t="shared" si="6"/>
        <v>1</v>
      </c>
      <c r="J125" s="32">
        <v>0</v>
      </c>
      <c r="K125" s="32">
        <v>0</v>
      </c>
    </row>
    <row r="126" spans="1:11" ht="15">
      <c r="A126" s="36"/>
      <c r="B126" s="45">
        <v>42231</v>
      </c>
      <c r="C126" s="33">
        <v>0</v>
      </c>
      <c r="D126" s="23">
        <f t="shared" si="4"/>
        <v>0</v>
      </c>
      <c r="E126" s="20">
        <f t="shared" si="7"/>
        <v>0</v>
      </c>
      <c r="F126" s="26" t="str">
        <f t="shared" si="5"/>
        <v>None</v>
      </c>
      <c r="G126" s="27"/>
      <c r="H126" s="28">
        <f t="shared" si="6"/>
        <v>1</v>
      </c>
      <c r="J126" s="32">
        <v>0</v>
      </c>
      <c r="K126" s="32">
        <v>0</v>
      </c>
    </row>
    <row r="127" spans="1:11" ht="15">
      <c r="A127" s="36"/>
      <c r="B127" s="45">
        <v>42232</v>
      </c>
      <c r="C127" s="33">
        <v>0</v>
      </c>
      <c r="D127" s="23">
        <f t="shared" si="4"/>
        <v>0</v>
      </c>
      <c r="E127" s="20">
        <f t="shared" si="7"/>
        <v>0</v>
      </c>
      <c r="F127" s="26" t="str">
        <f t="shared" si="5"/>
        <v>None</v>
      </c>
      <c r="G127" s="27"/>
      <c r="H127" s="28">
        <f t="shared" si="6"/>
        <v>1</v>
      </c>
      <c r="J127" s="32">
        <v>0</v>
      </c>
      <c r="K127" s="32">
        <v>0</v>
      </c>
    </row>
    <row r="128" spans="1:11" ht="15">
      <c r="A128" s="36"/>
      <c r="B128" s="45">
        <v>42233</v>
      </c>
      <c r="C128" s="33">
        <v>0</v>
      </c>
      <c r="D128" s="23">
        <f t="shared" si="4"/>
        <v>0</v>
      </c>
      <c r="E128" s="20">
        <f t="shared" si="7"/>
        <v>0</v>
      </c>
      <c r="F128" s="26" t="str">
        <f t="shared" si="5"/>
        <v>None</v>
      </c>
      <c r="G128" s="27"/>
      <c r="H128" s="28">
        <f t="shared" si="6"/>
        <v>1</v>
      </c>
      <c r="J128" s="32">
        <v>0</v>
      </c>
      <c r="K128" s="32">
        <v>0</v>
      </c>
    </row>
    <row r="129" spans="1:11" ht="15">
      <c r="A129" s="36"/>
      <c r="B129" s="45">
        <v>42234</v>
      </c>
      <c r="C129" s="33">
        <v>0</v>
      </c>
      <c r="D129" s="23">
        <f t="shared" si="4"/>
        <v>0</v>
      </c>
      <c r="E129" s="20">
        <f t="shared" si="7"/>
        <v>0</v>
      </c>
      <c r="F129" s="26" t="str">
        <f t="shared" si="5"/>
        <v>None</v>
      </c>
      <c r="G129" s="27"/>
      <c r="H129" s="28">
        <f t="shared" si="6"/>
        <v>1</v>
      </c>
      <c r="J129" s="32">
        <v>0</v>
      </c>
      <c r="K129" s="32">
        <v>0</v>
      </c>
    </row>
    <row r="130" spans="1:11" ht="15">
      <c r="A130" s="36"/>
      <c r="B130" s="45">
        <v>42235</v>
      </c>
      <c r="C130" s="33">
        <v>0</v>
      </c>
      <c r="D130" s="23">
        <f t="shared" si="4"/>
        <v>0</v>
      </c>
      <c r="E130" s="20">
        <f t="shared" si="7"/>
        <v>0</v>
      </c>
      <c r="F130" s="26" t="str">
        <f t="shared" si="5"/>
        <v>None</v>
      </c>
      <c r="G130" s="27"/>
      <c r="H130" s="28">
        <f t="shared" si="6"/>
        <v>1</v>
      </c>
      <c r="J130" s="32">
        <v>0</v>
      </c>
      <c r="K130" s="32">
        <v>0</v>
      </c>
    </row>
    <row r="131" spans="1:11" ht="15">
      <c r="A131" s="36"/>
      <c r="B131" s="45">
        <v>42236</v>
      </c>
      <c r="C131" s="33">
        <v>0</v>
      </c>
      <c r="D131" s="23">
        <f t="shared" si="4"/>
        <v>0</v>
      </c>
      <c r="E131" s="20">
        <f t="shared" si="7"/>
        <v>0</v>
      </c>
      <c r="F131" s="26" t="str">
        <f t="shared" si="5"/>
        <v>None</v>
      </c>
      <c r="G131" s="27"/>
      <c r="H131" s="28">
        <f t="shared" si="6"/>
        <v>1</v>
      </c>
      <c r="J131" s="32">
        <v>0</v>
      </c>
      <c r="K131" s="32">
        <v>0</v>
      </c>
    </row>
    <row r="132" spans="1:11" ht="15">
      <c r="A132" s="36"/>
      <c r="B132" s="45">
        <v>42237</v>
      </c>
      <c r="C132" s="33">
        <v>0</v>
      </c>
      <c r="D132" s="23">
        <f t="shared" si="4"/>
        <v>0</v>
      </c>
      <c r="E132" s="20">
        <f t="shared" si="7"/>
        <v>0</v>
      </c>
      <c r="F132" s="26" t="str">
        <f t="shared" si="5"/>
        <v>None</v>
      </c>
      <c r="G132" s="27"/>
      <c r="H132" s="28">
        <f t="shared" si="6"/>
        <v>1</v>
      </c>
      <c r="J132" s="32">
        <v>0</v>
      </c>
      <c r="K132" s="32">
        <v>0</v>
      </c>
    </row>
    <row r="133" spans="1:11" ht="15">
      <c r="A133" s="36"/>
      <c r="B133" s="45">
        <v>42238</v>
      </c>
      <c r="C133" s="33">
        <v>0</v>
      </c>
      <c r="D133" s="23">
        <f aca="true" t="shared" si="8" ref="D133:D196">IF(C133=0,IF(AVERAGE(J133:K133)&gt;32,(AVERAGE(J133:K133)-32)*(5/9),0),IF(C133&gt;32,(C133-32)*(5/9),0))</f>
        <v>0</v>
      </c>
      <c r="E133" s="20">
        <f t="shared" si="7"/>
        <v>0</v>
      </c>
      <c r="F133" s="26" t="str">
        <f aca="true" t="shared" si="9" ref="F133:F196">IF(E133&gt;325,"Re-apply Trimmit","None")</f>
        <v>None</v>
      </c>
      <c r="G133" s="27"/>
      <c r="H133" s="28">
        <f aca="true" t="shared" si="10" ref="H133:H196">IF(E133&gt;740,"100%",0.000000000019939318*(E133^4)-0.000000041241243*(E133^3)+0.000027045783*(E133^2)-0.0055091977*E133+1)</f>
        <v>1</v>
      </c>
      <c r="J133" s="32">
        <v>0</v>
      </c>
      <c r="K133" s="32">
        <v>0</v>
      </c>
    </row>
    <row r="134" spans="1:11" ht="15">
      <c r="A134" s="36"/>
      <c r="B134" s="45">
        <v>42239</v>
      </c>
      <c r="C134" s="33">
        <v>0</v>
      </c>
      <c r="D134" s="23">
        <f t="shared" si="8"/>
        <v>0</v>
      </c>
      <c r="E134" s="20">
        <f aca="true" t="shared" si="11" ref="E134:E197">IF(A134=1,D134,D134+E133)</f>
        <v>0</v>
      </c>
      <c r="F134" s="26" t="str">
        <f t="shared" si="9"/>
        <v>None</v>
      </c>
      <c r="G134" s="27"/>
      <c r="H134" s="28">
        <f t="shared" si="10"/>
        <v>1</v>
      </c>
      <c r="J134" s="32">
        <v>0</v>
      </c>
      <c r="K134" s="32">
        <v>0</v>
      </c>
    </row>
    <row r="135" spans="1:11" ht="15">
      <c r="A135" s="36"/>
      <c r="B135" s="45">
        <v>42240</v>
      </c>
      <c r="C135" s="33">
        <v>0</v>
      </c>
      <c r="D135" s="23">
        <f t="shared" si="8"/>
        <v>0</v>
      </c>
      <c r="E135" s="20">
        <f t="shared" si="11"/>
        <v>0</v>
      </c>
      <c r="F135" s="26" t="str">
        <f t="shared" si="9"/>
        <v>None</v>
      </c>
      <c r="G135" s="27"/>
      <c r="H135" s="28">
        <f t="shared" si="10"/>
        <v>1</v>
      </c>
      <c r="J135" s="32">
        <v>0</v>
      </c>
      <c r="K135" s="32">
        <v>0</v>
      </c>
    </row>
    <row r="136" spans="1:11" ht="15">
      <c r="A136" s="36"/>
      <c r="B136" s="45">
        <v>42241</v>
      </c>
      <c r="C136" s="33">
        <v>0</v>
      </c>
      <c r="D136" s="23">
        <f t="shared" si="8"/>
        <v>0</v>
      </c>
      <c r="E136" s="20">
        <f t="shared" si="11"/>
        <v>0</v>
      </c>
      <c r="F136" s="26" t="str">
        <f t="shared" si="9"/>
        <v>None</v>
      </c>
      <c r="G136" s="27"/>
      <c r="H136" s="28">
        <f t="shared" si="10"/>
        <v>1</v>
      </c>
      <c r="J136" s="32">
        <v>0</v>
      </c>
      <c r="K136" s="32">
        <v>0</v>
      </c>
    </row>
    <row r="137" spans="1:11" ht="15">
      <c r="A137" s="36"/>
      <c r="B137" s="45">
        <v>42242</v>
      </c>
      <c r="C137" s="33">
        <v>0</v>
      </c>
      <c r="D137" s="23">
        <f t="shared" si="8"/>
        <v>0</v>
      </c>
      <c r="E137" s="20">
        <f t="shared" si="11"/>
        <v>0</v>
      </c>
      <c r="F137" s="26" t="str">
        <f t="shared" si="9"/>
        <v>None</v>
      </c>
      <c r="G137" s="27"/>
      <c r="H137" s="28">
        <f t="shared" si="10"/>
        <v>1</v>
      </c>
      <c r="J137" s="32">
        <v>0</v>
      </c>
      <c r="K137" s="32">
        <v>0</v>
      </c>
    </row>
    <row r="138" spans="1:11" ht="15">
      <c r="A138" s="36"/>
      <c r="B138" s="45">
        <v>42243</v>
      </c>
      <c r="C138" s="33">
        <v>0</v>
      </c>
      <c r="D138" s="23">
        <f t="shared" si="8"/>
        <v>0</v>
      </c>
      <c r="E138" s="20">
        <f t="shared" si="11"/>
        <v>0</v>
      </c>
      <c r="F138" s="26" t="str">
        <f t="shared" si="9"/>
        <v>None</v>
      </c>
      <c r="G138" s="27"/>
      <c r="H138" s="28">
        <f t="shared" si="10"/>
        <v>1</v>
      </c>
      <c r="J138" s="32">
        <v>0</v>
      </c>
      <c r="K138" s="32">
        <v>0</v>
      </c>
    </row>
    <row r="139" spans="1:11" ht="15">
      <c r="A139" s="36"/>
      <c r="B139" s="45">
        <v>42244</v>
      </c>
      <c r="C139" s="33">
        <v>0</v>
      </c>
      <c r="D139" s="23">
        <f t="shared" si="8"/>
        <v>0</v>
      </c>
      <c r="E139" s="20">
        <f t="shared" si="11"/>
        <v>0</v>
      </c>
      <c r="F139" s="26" t="str">
        <f t="shared" si="9"/>
        <v>None</v>
      </c>
      <c r="G139" s="27"/>
      <c r="H139" s="28">
        <f t="shared" si="10"/>
        <v>1</v>
      </c>
      <c r="J139" s="32">
        <v>0</v>
      </c>
      <c r="K139" s="32">
        <v>0</v>
      </c>
    </row>
    <row r="140" spans="1:11" ht="15">
      <c r="A140" s="36"/>
      <c r="B140" s="45">
        <v>42245</v>
      </c>
      <c r="C140" s="33">
        <v>0</v>
      </c>
      <c r="D140" s="23">
        <f t="shared" si="8"/>
        <v>0</v>
      </c>
      <c r="E140" s="20">
        <f t="shared" si="11"/>
        <v>0</v>
      </c>
      <c r="F140" s="26" t="str">
        <f t="shared" si="9"/>
        <v>None</v>
      </c>
      <c r="G140" s="27"/>
      <c r="H140" s="28">
        <f t="shared" si="10"/>
        <v>1</v>
      </c>
      <c r="J140" s="32">
        <v>0</v>
      </c>
      <c r="K140" s="32">
        <v>0</v>
      </c>
    </row>
    <row r="141" spans="1:11" ht="15">
      <c r="A141" s="36"/>
      <c r="B141" s="45">
        <v>42246</v>
      </c>
      <c r="C141" s="33">
        <v>0</v>
      </c>
      <c r="D141" s="23">
        <f t="shared" si="8"/>
        <v>0</v>
      </c>
      <c r="E141" s="20">
        <f t="shared" si="11"/>
        <v>0</v>
      </c>
      <c r="F141" s="26" t="str">
        <f t="shared" si="9"/>
        <v>None</v>
      </c>
      <c r="G141" s="27"/>
      <c r="H141" s="28">
        <f t="shared" si="10"/>
        <v>1</v>
      </c>
      <c r="J141" s="32">
        <v>0</v>
      </c>
      <c r="K141" s="32">
        <v>0</v>
      </c>
    </row>
    <row r="142" spans="1:11" ht="15">
      <c r="A142" s="36"/>
      <c r="B142" s="45">
        <v>42247</v>
      </c>
      <c r="C142" s="33">
        <v>0</v>
      </c>
      <c r="D142" s="23">
        <f t="shared" si="8"/>
        <v>0</v>
      </c>
      <c r="E142" s="20">
        <f t="shared" si="11"/>
        <v>0</v>
      </c>
      <c r="F142" s="26" t="str">
        <f t="shared" si="9"/>
        <v>None</v>
      </c>
      <c r="G142" s="27"/>
      <c r="H142" s="28">
        <f t="shared" si="10"/>
        <v>1</v>
      </c>
      <c r="J142" s="32">
        <v>0</v>
      </c>
      <c r="K142" s="32">
        <v>0</v>
      </c>
    </row>
    <row r="143" spans="1:11" ht="15">
      <c r="A143" s="36"/>
      <c r="B143" s="45">
        <v>42248</v>
      </c>
      <c r="C143" s="33">
        <v>0</v>
      </c>
      <c r="D143" s="23">
        <f t="shared" si="8"/>
        <v>0</v>
      </c>
      <c r="E143" s="20">
        <f t="shared" si="11"/>
        <v>0</v>
      </c>
      <c r="F143" s="26" t="str">
        <f t="shared" si="9"/>
        <v>None</v>
      </c>
      <c r="G143" s="27"/>
      <c r="H143" s="28">
        <f t="shared" si="10"/>
        <v>1</v>
      </c>
      <c r="J143" s="32">
        <v>0</v>
      </c>
      <c r="K143" s="32">
        <v>0</v>
      </c>
    </row>
    <row r="144" spans="1:11" ht="15">
      <c r="A144" s="36"/>
      <c r="B144" s="45">
        <v>42249</v>
      </c>
      <c r="C144" s="33">
        <v>0</v>
      </c>
      <c r="D144" s="23">
        <f t="shared" si="8"/>
        <v>0</v>
      </c>
      <c r="E144" s="20">
        <f t="shared" si="11"/>
        <v>0</v>
      </c>
      <c r="F144" s="26" t="str">
        <f t="shared" si="9"/>
        <v>None</v>
      </c>
      <c r="G144" s="27"/>
      <c r="H144" s="28">
        <f t="shared" si="10"/>
        <v>1</v>
      </c>
      <c r="J144" s="32">
        <v>0</v>
      </c>
      <c r="K144" s="32">
        <v>0</v>
      </c>
    </row>
    <row r="145" spans="1:11" ht="15">
      <c r="A145" s="36"/>
      <c r="B145" s="45">
        <v>42250</v>
      </c>
      <c r="C145" s="33">
        <v>0</v>
      </c>
      <c r="D145" s="23">
        <f t="shared" si="8"/>
        <v>0</v>
      </c>
      <c r="E145" s="20">
        <f t="shared" si="11"/>
        <v>0</v>
      </c>
      <c r="F145" s="26" t="str">
        <f t="shared" si="9"/>
        <v>None</v>
      </c>
      <c r="G145" s="27"/>
      <c r="H145" s="28">
        <f t="shared" si="10"/>
        <v>1</v>
      </c>
      <c r="J145" s="32">
        <v>0</v>
      </c>
      <c r="K145" s="32">
        <v>0</v>
      </c>
    </row>
    <row r="146" spans="1:11" ht="15">
      <c r="A146" s="36"/>
      <c r="B146" s="45">
        <v>42251</v>
      </c>
      <c r="C146" s="33">
        <v>0</v>
      </c>
      <c r="D146" s="23">
        <f t="shared" si="8"/>
        <v>0</v>
      </c>
      <c r="E146" s="20">
        <f t="shared" si="11"/>
        <v>0</v>
      </c>
      <c r="F146" s="26" t="str">
        <f t="shared" si="9"/>
        <v>None</v>
      </c>
      <c r="G146" s="27"/>
      <c r="H146" s="28">
        <f t="shared" si="10"/>
        <v>1</v>
      </c>
      <c r="J146" s="32">
        <v>0</v>
      </c>
      <c r="K146" s="32">
        <v>0</v>
      </c>
    </row>
    <row r="147" spans="1:11" ht="15">
      <c r="A147" s="36"/>
      <c r="B147" s="45">
        <v>42252</v>
      </c>
      <c r="C147" s="33">
        <v>0</v>
      </c>
      <c r="D147" s="23">
        <f t="shared" si="8"/>
        <v>0</v>
      </c>
      <c r="E147" s="20">
        <f t="shared" si="11"/>
        <v>0</v>
      </c>
      <c r="F147" s="26" t="str">
        <f t="shared" si="9"/>
        <v>None</v>
      </c>
      <c r="G147" s="27"/>
      <c r="H147" s="28">
        <f t="shared" si="10"/>
        <v>1</v>
      </c>
      <c r="J147" s="32">
        <v>0</v>
      </c>
      <c r="K147" s="32">
        <v>0</v>
      </c>
    </row>
    <row r="148" spans="1:11" ht="15">
      <c r="A148" s="36"/>
      <c r="B148" s="45">
        <v>42253</v>
      </c>
      <c r="C148" s="33">
        <v>0</v>
      </c>
      <c r="D148" s="23">
        <f t="shared" si="8"/>
        <v>0</v>
      </c>
      <c r="E148" s="20">
        <f t="shared" si="11"/>
        <v>0</v>
      </c>
      <c r="F148" s="26" t="str">
        <f t="shared" si="9"/>
        <v>None</v>
      </c>
      <c r="G148" s="27"/>
      <c r="H148" s="28">
        <f t="shared" si="10"/>
        <v>1</v>
      </c>
      <c r="J148" s="32">
        <v>0</v>
      </c>
      <c r="K148" s="32">
        <v>0</v>
      </c>
    </row>
    <row r="149" spans="1:11" ht="15">
      <c r="A149" s="36"/>
      <c r="B149" s="45">
        <v>42254</v>
      </c>
      <c r="C149" s="33">
        <v>0</v>
      </c>
      <c r="D149" s="23">
        <f t="shared" si="8"/>
        <v>0</v>
      </c>
      <c r="E149" s="20">
        <f t="shared" si="11"/>
        <v>0</v>
      </c>
      <c r="F149" s="26" t="str">
        <f t="shared" si="9"/>
        <v>None</v>
      </c>
      <c r="G149" s="27"/>
      <c r="H149" s="28">
        <f t="shared" si="10"/>
        <v>1</v>
      </c>
      <c r="J149" s="32">
        <v>0</v>
      </c>
      <c r="K149" s="32">
        <v>0</v>
      </c>
    </row>
    <row r="150" spans="1:11" ht="15">
      <c r="A150" s="36"/>
      <c r="B150" s="45">
        <v>42255</v>
      </c>
      <c r="C150" s="33">
        <v>0</v>
      </c>
      <c r="D150" s="23">
        <f t="shared" si="8"/>
        <v>0</v>
      </c>
      <c r="E150" s="20">
        <f t="shared" si="11"/>
        <v>0</v>
      </c>
      <c r="F150" s="26" t="str">
        <f t="shared" si="9"/>
        <v>None</v>
      </c>
      <c r="G150" s="27"/>
      <c r="H150" s="28">
        <f t="shared" si="10"/>
        <v>1</v>
      </c>
      <c r="J150" s="32">
        <v>0</v>
      </c>
      <c r="K150" s="32">
        <v>0</v>
      </c>
    </row>
    <row r="151" spans="1:11" ht="15">
      <c r="A151" s="36"/>
      <c r="B151" s="45">
        <v>42256</v>
      </c>
      <c r="C151" s="33">
        <v>0</v>
      </c>
      <c r="D151" s="23">
        <f t="shared" si="8"/>
        <v>0</v>
      </c>
      <c r="E151" s="20">
        <f t="shared" si="11"/>
        <v>0</v>
      </c>
      <c r="F151" s="26" t="str">
        <f t="shared" si="9"/>
        <v>None</v>
      </c>
      <c r="G151" s="27"/>
      <c r="H151" s="28">
        <f t="shared" si="10"/>
        <v>1</v>
      </c>
      <c r="J151" s="32">
        <v>0</v>
      </c>
      <c r="K151" s="32">
        <v>0</v>
      </c>
    </row>
    <row r="152" spans="1:11" ht="15">
      <c r="A152" s="36"/>
      <c r="B152" s="45">
        <v>42257</v>
      </c>
      <c r="C152" s="33">
        <v>0</v>
      </c>
      <c r="D152" s="23">
        <f t="shared" si="8"/>
        <v>0</v>
      </c>
      <c r="E152" s="20">
        <f t="shared" si="11"/>
        <v>0</v>
      </c>
      <c r="F152" s="26" t="str">
        <f t="shared" si="9"/>
        <v>None</v>
      </c>
      <c r="G152" s="27"/>
      <c r="H152" s="28">
        <f t="shared" si="10"/>
        <v>1</v>
      </c>
      <c r="J152" s="32">
        <v>0</v>
      </c>
      <c r="K152" s="32">
        <v>0</v>
      </c>
    </row>
    <row r="153" spans="1:11" ht="15">
      <c r="A153" s="36"/>
      <c r="B153" s="45">
        <v>42258</v>
      </c>
      <c r="C153" s="33">
        <v>0</v>
      </c>
      <c r="D153" s="23">
        <f t="shared" si="8"/>
        <v>0</v>
      </c>
      <c r="E153" s="20">
        <f t="shared" si="11"/>
        <v>0</v>
      </c>
      <c r="F153" s="26" t="str">
        <f t="shared" si="9"/>
        <v>None</v>
      </c>
      <c r="G153" s="27"/>
      <c r="H153" s="28">
        <f t="shared" si="10"/>
        <v>1</v>
      </c>
      <c r="J153" s="32">
        <v>0</v>
      </c>
      <c r="K153" s="32">
        <v>0</v>
      </c>
    </row>
    <row r="154" spans="1:11" ht="15">
      <c r="A154" s="36"/>
      <c r="B154" s="45">
        <v>42259</v>
      </c>
      <c r="C154" s="33">
        <v>0</v>
      </c>
      <c r="D154" s="23">
        <f t="shared" si="8"/>
        <v>0</v>
      </c>
      <c r="E154" s="20">
        <f t="shared" si="11"/>
        <v>0</v>
      </c>
      <c r="F154" s="26" t="str">
        <f t="shared" si="9"/>
        <v>None</v>
      </c>
      <c r="G154" s="27"/>
      <c r="H154" s="28">
        <f t="shared" si="10"/>
        <v>1</v>
      </c>
      <c r="J154" s="32">
        <v>0</v>
      </c>
      <c r="K154" s="32">
        <v>0</v>
      </c>
    </row>
    <row r="155" spans="1:11" ht="15">
      <c r="A155" s="36"/>
      <c r="B155" s="45">
        <v>42260</v>
      </c>
      <c r="C155" s="33">
        <v>0</v>
      </c>
      <c r="D155" s="23">
        <f t="shared" si="8"/>
        <v>0</v>
      </c>
      <c r="E155" s="20">
        <f t="shared" si="11"/>
        <v>0</v>
      </c>
      <c r="F155" s="26" t="str">
        <f t="shared" si="9"/>
        <v>None</v>
      </c>
      <c r="G155" s="27"/>
      <c r="H155" s="28">
        <f t="shared" si="10"/>
        <v>1</v>
      </c>
      <c r="J155" s="32">
        <v>0</v>
      </c>
      <c r="K155" s="32">
        <v>0</v>
      </c>
    </row>
    <row r="156" spans="1:11" ht="15">
      <c r="A156" s="36"/>
      <c r="B156" s="45">
        <v>42261</v>
      </c>
      <c r="C156" s="33">
        <v>0</v>
      </c>
      <c r="D156" s="23">
        <f t="shared" si="8"/>
        <v>0</v>
      </c>
      <c r="E156" s="20">
        <f t="shared" si="11"/>
        <v>0</v>
      </c>
      <c r="F156" s="26" t="str">
        <f t="shared" si="9"/>
        <v>None</v>
      </c>
      <c r="G156" s="27"/>
      <c r="H156" s="28">
        <f t="shared" si="10"/>
        <v>1</v>
      </c>
      <c r="J156" s="32">
        <v>0</v>
      </c>
      <c r="K156" s="32">
        <v>0</v>
      </c>
    </row>
    <row r="157" spans="1:11" ht="15">
      <c r="A157" s="36"/>
      <c r="B157" s="45">
        <v>42262</v>
      </c>
      <c r="C157" s="33">
        <v>0</v>
      </c>
      <c r="D157" s="23">
        <f t="shared" si="8"/>
        <v>0</v>
      </c>
      <c r="E157" s="20">
        <f t="shared" si="11"/>
        <v>0</v>
      </c>
      <c r="F157" s="26" t="str">
        <f t="shared" si="9"/>
        <v>None</v>
      </c>
      <c r="G157" s="27"/>
      <c r="H157" s="28">
        <f t="shared" si="10"/>
        <v>1</v>
      </c>
      <c r="J157" s="32">
        <v>0</v>
      </c>
      <c r="K157" s="32">
        <v>0</v>
      </c>
    </row>
    <row r="158" spans="1:11" ht="15">
      <c r="A158" s="36"/>
      <c r="B158" s="45">
        <v>42263</v>
      </c>
      <c r="C158" s="33">
        <v>0</v>
      </c>
      <c r="D158" s="23">
        <f t="shared" si="8"/>
        <v>0</v>
      </c>
      <c r="E158" s="20">
        <f t="shared" si="11"/>
        <v>0</v>
      </c>
      <c r="F158" s="26" t="str">
        <f t="shared" si="9"/>
        <v>None</v>
      </c>
      <c r="G158" s="27"/>
      <c r="H158" s="28">
        <f t="shared" si="10"/>
        <v>1</v>
      </c>
      <c r="J158" s="32">
        <v>0</v>
      </c>
      <c r="K158" s="32">
        <v>0</v>
      </c>
    </row>
    <row r="159" spans="1:11" ht="15">
      <c r="A159" s="36"/>
      <c r="B159" s="45">
        <v>42264</v>
      </c>
      <c r="C159" s="33">
        <v>0</v>
      </c>
      <c r="D159" s="23">
        <f t="shared" si="8"/>
        <v>0</v>
      </c>
      <c r="E159" s="20">
        <f t="shared" si="11"/>
        <v>0</v>
      </c>
      <c r="F159" s="26" t="str">
        <f t="shared" si="9"/>
        <v>None</v>
      </c>
      <c r="G159" s="27"/>
      <c r="H159" s="28">
        <f t="shared" si="10"/>
        <v>1</v>
      </c>
      <c r="J159" s="32">
        <v>0</v>
      </c>
      <c r="K159" s="32">
        <v>0</v>
      </c>
    </row>
    <row r="160" spans="1:11" ht="15">
      <c r="A160" s="36"/>
      <c r="B160" s="45">
        <v>42265</v>
      </c>
      <c r="C160" s="33">
        <v>0</v>
      </c>
      <c r="D160" s="23">
        <f t="shared" si="8"/>
        <v>0</v>
      </c>
      <c r="E160" s="20">
        <f t="shared" si="11"/>
        <v>0</v>
      </c>
      <c r="F160" s="26" t="str">
        <f t="shared" si="9"/>
        <v>None</v>
      </c>
      <c r="G160" s="27"/>
      <c r="H160" s="28">
        <f t="shared" si="10"/>
        <v>1</v>
      </c>
      <c r="J160" s="32">
        <v>0</v>
      </c>
      <c r="K160" s="32">
        <v>0</v>
      </c>
    </row>
    <row r="161" spans="1:11" ht="15">
      <c r="A161" s="36"/>
      <c r="B161" s="45">
        <v>42266</v>
      </c>
      <c r="C161" s="33">
        <v>0</v>
      </c>
      <c r="D161" s="23">
        <f t="shared" si="8"/>
        <v>0</v>
      </c>
      <c r="E161" s="20">
        <f t="shared" si="11"/>
        <v>0</v>
      </c>
      <c r="F161" s="26" t="str">
        <f t="shared" si="9"/>
        <v>None</v>
      </c>
      <c r="G161" s="27"/>
      <c r="H161" s="28">
        <f t="shared" si="10"/>
        <v>1</v>
      </c>
      <c r="J161" s="32">
        <v>0</v>
      </c>
      <c r="K161" s="32">
        <v>0</v>
      </c>
    </row>
    <row r="162" spans="1:11" ht="15">
      <c r="A162" s="36"/>
      <c r="B162" s="45">
        <v>42267</v>
      </c>
      <c r="C162" s="33">
        <v>0</v>
      </c>
      <c r="D162" s="23">
        <f t="shared" si="8"/>
        <v>0</v>
      </c>
      <c r="E162" s="20">
        <f t="shared" si="11"/>
        <v>0</v>
      </c>
      <c r="F162" s="26" t="str">
        <f t="shared" si="9"/>
        <v>None</v>
      </c>
      <c r="G162" s="27"/>
      <c r="H162" s="28">
        <f t="shared" si="10"/>
        <v>1</v>
      </c>
      <c r="J162" s="32">
        <v>0</v>
      </c>
      <c r="K162" s="32">
        <v>0</v>
      </c>
    </row>
    <row r="163" spans="1:11" ht="15">
      <c r="A163" s="36"/>
      <c r="B163" s="45">
        <v>42268</v>
      </c>
      <c r="C163" s="33">
        <v>0</v>
      </c>
      <c r="D163" s="23">
        <f t="shared" si="8"/>
        <v>0</v>
      </c>
      <c r="E163" s="20">
        <f t="shared" si="11"/>
        <v>0</v>
      </c>
      <c r="F163" s="26" t="str">
        <f t="shared" si="9"/>
        <v>None</v>
      </c>
      <c r="G163" s="27"/>
      <c r="H163" s="28">
        <f t="shared" si="10"/>
        <v>1</v>
      </c>
      <c r="J163" s="32">
        <v>0</v>
      </c>
      <c r="K163" s="32">
        <v>0</v>
      </c>
    </row>
    <row r="164" spans="1:11" ht="15">
      <c r="A164" s="36"/>
      <c r="B164" s="45">
        <v>42269</v>
      </c>
      <c r="C164" s="33">
        <v>0</v>
      </c>
      <c r="D164" s="23">
        <f t="shared" si="8"/>
        <v>0</v>
      </c>
      <c r="E164" s="20">
        <f t="shared" si="11"/>
        <v>0</v>
      </c>
      <c r="F164" s="26" t="str">
        <f t="shared" si="9"/>
        <v>None</v>
      </c>
      <c r="G164" s="27"/>
      <c r="H164" s="28">
        <f t="shared" si="10"/>
        <v>1</v>
      </c>
      <c r="J164" s="32">
        <v>0</v>
      </c>
      <c r="K164" s="32">
        <v>0</v>
      </c>
    </row>
    <row r="165" spans="1:11" ht="15">
      <c r="A165" s="36"/>
      <c r="B165" s="45">
        <v>42270</v>
      </c>
      <c r="C165" s="33">
        <v>0</v>
      </c>
      <c r="D165" s="23">
        <f t="shared" si="8"/>
        <v>0</v>
      </c>
      <c r="E165" s="20">
        <f t="shared" si="11"/>
        <v>0</v>
      </c>
      <c r="F165" s="26" t="str">
        <f t="shared" si="9"/>
        <v>None</v>
      </c>
      <c r="G165" s="27"/>
      <c r="H165" s="28">
        <f t="shared" si="10"/>
        <v>1</v>
      </c>
      <c r="J165" s="32">
        <v>0</v>
      </c>
      <c r="K165" s="32">
        <v>0</v>
      </c>
    </row>
    <row r="166" spans="1:11" ht="15">
      <c r="A166" s="36"/>
      <c r="B166" s="45">
        <v>42271</v>
      </c>
      <c r="C166" s="33">
        <v>0</v>
      </c>
      <c r="D166" s="23">
        <f t="shared" si="8"/>
        <v>0</v>
      </c>
      <c r="E166" s="20">
        <f t="shared" si="11"/>
        <v>0</v>
      </c>
      <c r="F166" s="26" t="str">
        <f t="shared" si="9"/>
        <v>None</v>
      </c>
      <c r="G166" s="27"/>
      <c r="H166" s="28">
        <f t="shared" si="10"/>
        <v>1</v>
      </c>
      <c r="J166" s="32">
        <v>0</v>
      </c>
      <c r="K166" s="32">
        <v>0</v>
      </c>
    </row>
    <row r="167" spans="1:11" ht="15">
      <c r="A167" s="36"/>
      <c r="B167" s="45">
        <v>42272</v>
      </c>
      <c r="C167" s="33">
        <v>0</v>
      </c>
      <c r="D167" s="23">
        <f t="shared" si="8"/>
        <v>0</v>
      </c>
      <c r="E167" s="20">
        <f t="shared" si="11"/>
        <v>0</v>
      </c>
      <c r="F167" s="26" t="str">
        <f t="shared" si="9"/>
        <v>None</v>
      </c>
      <c r="G167" s="27"/>
      <c r="H167" s="28">
        <f t="shared" si="10"/>
        <v>1</v>
      </c>
      <c r="J167" s="32">
        <v>0</v>
      </c>
      <c r="K167" s="32">
        <v>0</v>
      </c>
    </row>
    <row r="168" spans="1:11" ht="15">
      <c r="A168" s="36"/>
      <c r="B168" s="45">
        <v>42273</v>
      </c>
      <c r="C168" s="33">
        <v>0</v>
      </c>
      <c r="D168" s="23">
        <f t="shared" si="8"/>
        <v>0</v>
      </c>
      <c r="E168" s="20">
        <f t="shared" si="11"/>
        <v>0</v>
      </c>
      <c r="F168" s="26" t="str">
        <f t="shared" si="9"/>
        <v>None</v>
      </c>
      <c r="G168" s="27"/>
      <c r="H168" s="28">
        <f t="shared" si="10"/>
        <v>1</v>
      </c>
      <c r="J168" s="32">
        <v>0</v>
      </c>
      <c r="K168" s="32">
        <v>0</v>
      </c>
    </row>
    <row r="169" spans="1:11" ht="15">
      <c r="A169" s="36"/>
      <c r="B169" s="45">
        <v>42274</v>
      </c>
      <c r="C169" s="33">
        <v>0</v>
      </c>
      <c r="D169" s="23">
        <f t="shared" si="8"/>
        <v>0</v>
      </c>
      <c r="E169" s="20">
        <f t="shared" si="11"/>
        <v>0</v>
      </c>
      <c r="F169" s="26" t="str">
        <f t="shared" si="9"/>
        <v>None</v>
      </c>
      <c r="G169" s="27"/>
      <c r="H169" s="28">
        <f t="shared" si="10"/>
        <v>1</v>
      </c>
      <c r="J169" s="32">
        <v>0</v>
      </c>
      <c r="K169" s="32">
        <v>0</v>
      </c>
    </row>
    <row r="170" spans="1:11" ht="15">
      <c r="A170" s="36"/>
      <c r="B170" s="45">
        <v>42275</v>
      </c>
      <c r="C170" s="33">
        <v>0</v>
      </c>
      <c r="D170" s="23">
        <f t="shared" si="8"/>
        <v>0</v>
      </c>
      <c r="E170" s="20">
        <f t="shared" si="11"/>
        <v>0</v>
      </c>
      <c r="F170" s="26" t="str">
        <f t="shared" si="9"/>
        <v>None</v>
      </c>
      <c r="G170" s="27"/>
      <c r="H170" s="28">
        <f t="shared" si="10"/>
        <v>1</v>
      </c>
      <c r="J170" s="32">
        <v>0</v>
      </c>
      <c r="K170" s="32">
        <v>0</v>
      </c>
    </row>
    <row r="171" spans="1:11" ht="15">
      <c r="A171" s="36"/>
      <c r="B171" s="45">
        <v>42276</v>
      </c>
      <c r="C171" s="33">
        <v>0</v>
      </c>
      <c r="D171" s="23">
        <f t="shared" si="8"/>
        <v>0</v>
      </c>
      <c r="E171" s="20">
        <f t="shared" si="11"/>
        <v>0</v>
      </c>
      <c r="F171" s="26" t="str">
        <f t="shared" si="9"/>
        <v>None</v>
      </c>
      <c r="G171" s="27"/>
      <c r="H171" s="28">
        <f t="shared" si="10"/>
        <v>1</v>
      </c>
      <c r="J171" s="32">
        <v>0</v>
      </c>
      <c r="K171" s="32">
        <v>0</v>
      </c>
    </row>
    <row r="172" spans="1:11" ht="15">
      <c r="A172" s="36"/>
      <c r="B172" s="45">
        <v>42277</v>
      </c>
      <c r="C172" s="33">
        <v>0</v>
      </c>
      <c r="D172" s="23">
        <f t="shared" si="8"/>
        <v>0</v>
      </c>
      <c r="E172" s="20">
        <f t="shared" si="11"/>
        <v>0</v>
      </c>
      <c r="F172" s="26" t="str">
        <f t="shared" si="9"/>
        <v>None</v>
      </c>
      <c r="G172" s="27"/>
      <c r="H172" s="28">
        <f t="shared" si="10"/>
        <v>1</v>
      </c>
      <c r="J172" s="32">
        <v>0</v>
      </c>
      <c r="K172" s="32">
        <v>0</v>
      </c>
    </row>
    <row r="173" spans="1:11" ht="15">
      <c r="A173" s="36"/>
      <c r="B173" s="45">
        <v>42278</v>
      </c>
      <c r="C173" s="33">
        <v>0</v>
      </c>
      <c r="D173" s="23">
        <f t="shared" si="8"/>
        <v>0</v>
      </c>
      <c r="E173" s="20">
        <f t="shared" si="11"/>
        <v>0</v>
      </c>
      <c r="F173" s="26" t="str">
        <f t="shared" si="9"/>
        <v>None</v>
      </c>
      <c r="G173" s="27"/>
      <c r="H173" s="28">
        <f t="shared" si="10"/>
        <v>1</v>
      </c>
      <c r="J173" s="32">
        <v>0</v>
      </c>
      <c r="K173" s="32">
        <v>0</v>
      </c>
    </row>
    <row r="174" spans="1:11" ht="15">
      <c r="A174" s="36"/>
      <c r="B174" s="45">
        <v>42279</v>
      </c>
      <c r="C174" s="33">
        <v>0</v>
      </c>
      <c r="D174" s="23">
        <f t="shared" si="8"/>
        <v>0</v>
      </c>
      <c r="E174" s="20">
        <f t="shared" si="11"/>
        <v>0</v>
      </c>
      <c r="F174" s="26" t="str">
        <f t="shared" si="9"/>
        <v>None</v>
      </c>
      <c r="G174" s="27"/>
      <c r="H174" s="28">
        <f t="shared" si="10"/>
        <v>1</v>
      </c>
      <c r="J174" s="32">
        <v>0</v>
      </c>
      <c r="K174" s="32">
        <v>0</v>
      </c>
    </row>
    <row r="175" spans="1:11" ht="15">
      <c r="A175" s="36"/>
      <c r="B175" s="45">
        <v>42280</v>
      </c>
      <c r="C175" s="33">
        <v>0</v>
      </c>
      <c r="D175" s="23">
        <f t="shared" si="8"/>
        <v>0</v>
      </c>
      <c r="E175" s="20">
        <f t="shared" si="11"/>
        <v>0</v>
      </c>
      <c r="F175" s="26" t="str">
        <f t="shared" si="9"/>
        <v>None</v>
      </c>
      <c r="G175" s="27"/>
      <c r="H175" s="28">
        <f t="shared" si="10"/>
        <v>1</v>
      </c>
      <c r="J175" s="32">
        <v>0</v>
      </c>
      <c r="K175" s="32">
        <v>0</v>
      </c>
    </row>
    <row r="176" spans="1:11" ht="15">
      <c r="A176" s="36"/>
      <c r="B176" s="45">
        <v>42281</v>
      </c>
      <c r="C176" s="33">
        <v>0</v>
      </c>
      <c r="D176" s="23">
        <f t="shared" si="8"/>
        <v>0</v>
      </c>
      <c r="E176" s="20">
        <f t="shared" si="11"/>
        <v>0</v>
      </c>
      <c r="F176" s="26" t="str">
        <f t="shared" si="9"/>
        <v>None</v>
      </c>
      <c r="G176" s="27"/>
      <c r="H176" s="28">
        <f t="shared" si="10"/>
        <v>1</v>
      </c>
      <c r="J176" s="32">
        <v>0</v>
      </c>
      <c r="K176" s="32">
        <v>0</v>
      </c>
    </row>
    <row r="177" spans="1:11" ht="15">
      <c r="A177" s="36"/>
      <c r="B177" s="45">
        <v>42282</v>
      </c>
      <c r="C177" s="33">
        <v>0</v>
      </c>
      <c r="D177" s="23">
        <f t="shared" si="8"/>
        <v>0</v>
      </c>
      <c r="E177" s="20">
        <f t="shared" si="11"/>
        <v>0</v>
      </c>
      <c r="F177" s="26" t="str">
        <f t="shared" si="9"/>
        <v>None</v>
      </c>
      <c r="G177" s="27"/>
      <c r="H177" s="28">
        <f t="shared" si="10"/>
        <v>1</v>
      </c>
      <c r="J177" s="32">
        <v>0</v>
      </c>
      <c r="K177" s="32">
        <v>0</v>
      </c>
    </row>
    <row r="178" spans="1:11" ht="15">
      <c r="A178" s="36"/>
      <c r="B178" s="45">
        <v>42283</v>
      </c>
      <c r="C178" s="33">
        <v>0</v>
      </c>
      <c r="D178" s="23">
        <f t="shared" si="8"/>
        <v>0</v>
      </c>
      <c r="E178" s="20">
        <f t="shared" si="11"/>
        <v>0</v>
      </c>
      <c r="F178" s="26" t="str">
        <f t="shared" si="9"/>
        <v>None</v>
      </c>
      <c r="G178" s="27"/>
      <c r="H178" s="28">
        <f t="shared" si="10"/>
        <v>1</v>
      </c>
      <c r="J178" s="32">
        <v>0</v>
      </c>
      <c r="K178" s="32">
        <v>0</v>
      </c>
    </row>
    <row r="179" spans="1:11" ht="15">
      <c r="A179" s="36"/>
      <c r="B179" s="45">
        <v>42284</v>
      </c>
      <c r="C179" s="33">
        <v>0</v>
      </c>
      <c r="D179" s="23">
        <f t="shared" si="8"/>
        <v>0</v>
      </c>
      <c r="E179" s="20">
        <f t="shared" si="11"/>
        <v>0</v>
      </c>
      <c r="F179" s="26" t="str">
        <f t="shared" si="9"/>
        <v>None</v>
      </c>
      <c r="G179" s="27"/>
      <c r="H179" s="28">
        <f t="shared" si="10"/>
        <v>1</v>
      </c>
      <c r="J179" s="32">
        <v>0</v>
      </c>
      <c r="K179" s="32">
        <v>0</v>
      </c>
    </row>
    <row r="180" spans="1:11" ht="15">
      <c r="A180" s="36"/>
      <c r="B180" s="45">
        <v>42285</v>
      </c>
      <c r="C180" s="33">
        <v>0</v>
      </c>
      <c r="D180" s="23">
        <f t="shared" si="8"/>
        <v>0</v>
      </c>
      <c r="E180" s="20">
        <f t="shared" si="11"/>
        <v>0</v>
      </c>
      <c r="F180" s="26" t="str">
        <f t="shared" si="9"/>
        <v>None</v>
      </c>
      <c r="G180" s="27"/>
      <c r="H180" s="28">
        <f t="shared" si="10"/>
        <v>1</v>
      </c>
      <c r="J180" s="32">
        <v>0</v>
      </c>
      <c r="K180" s="32">
        <v>0</v>
      </c>
    </row>
    <row r="181" spans="1:11" ht="15">
      <c r="A181" s="36"/>
      <c r="B181" s="45">
        <v>42286</v>
      </c>
      <c r="C181" s="33">
        <v>0</v>
      </c>
      <c r="D181" s="23">
        <f t="shared" si="8"/>
        <v>0</v>
      </c>
      <c r="E181" s="20">
        <f t="shared" si="11"/>
        <v>0</v>
      </c>
      <c r="F181" s="26" t="str">
        <f t="shared" si="9"/>
        <v>None</v>
      </c>
      <c r="G181" s="27"/>
      <c r="H181" s="28">
        <f t="shared" si="10"/>
        <v>1</v>
      </c>
      <c r="J181" s="32">
        <v>0</v>
      </c>
      <c r="K181" s="32">
        <v>0</v>
      </c>
    </row>
    <row r="182" spans="1:11" ht="15">
      <c r="A182" s="36"/>
      <c r="B182" s="45">
        <v>42287</v>
      </c>
      <c r="C182" s="33">
        <v>0</v>
      </c>
      <c r="D182" s="23">
        <f t="shared" si="8"/>
        <v>0</v>
      </c>
      <c r="E182" s="20">
        <f t="shared" si="11"/>
        <v>0</v>
      </c>
      <c r="F182" s="26" t="str">
        <f t="shared" si="9"/>
        <v>None</v>
      </c>
      <c r="G182" s="27"/>
      <c r="H182" s="28">
        <f t="shared" si="10"/>
        <v>1</v>
      </c>
      <c r="J182" s="32">
        <v>0</v>
      </c>
      <c r="K182" s="32">
        <v>0</v>
      </c>
    </row>
    <row r="183" spans="1:11" ht="15">
      <c r="A183" s="36"/>
      <c r="B183" s="45">
        <v>42288</v>
      </c>
      <c r="C183" s="33">
        <v>0</v>
      </c>
      <c r="D183" s="23">
        <f t="shared" si="8"/>
        <v>0</v>
      </c>
      <c r="E183" s="20">
        <f t="shared" si="11"/>
        <v>0</v>
      </c>
      <c r="F183" s="26" t="str">
        <f t="shared" si="9"/>
        <v>None</v>
      </c>
      <c r="G183" s="27"/>
      <c r="H183" s="28">
        <f t="shared" si="10"/>
        <v>1</v>
      </c>
      <c r="J183" s="32">
        <v>0</v>
      </c>
      <c r="K183" s="32">
        <v>0</v>
      </c>
    </row>
    <row r="184" spans="1:11" ht="15">
      <c r="A184" s="36"/>
      <c r="B184" s="45">
        <v>42289</v>
      </c>
      <c r="C184" s="33">
        <v>0</v>
      </c>
      <c r="D184" s="23">
        <f t="shared" si="8"/>
        <v>0</v>
      </c>
      <c r="E184" s="20">
        <f t="shared" si="11"/>
        <v>0</v>
      </c>
      <c r="F184" s="26" t="str">
        <f t="shared" si="9"/>
        <v>None</v>
      </c>
      <c r="G184" s="27"/>
      <c r="H184" s="28">
        <f t="shared" si="10"/>
        <v>1</v>
      </c>
      <c r="J184" s="32">
        <v>0</v>
      </c>
      <c r="K184" s="32">
        <v>0</v>
      </c>
    </row>
    <row r="185" spans="1:11" ht="15">
      <c r="A185" s="36"/>
      <c r="B185" s="45">
        <v>42290</v>
      </c>
      <c r="C185" s="33">
        <v>0</v>
      </c>
      <c r="D185" s="23">
        <f t="shared" si="8"/>
        <v>0</v>
      </c>
      <c r="E185" s="20">
        <f t="shared" si="11"/>
        <v>0</v>
      </c>
      <c r="F185" s="26" t="str">
        <f t="shared" si="9"/>
        <v>None</v>
      </c>
      <c r="G185" s="27"/>
      <c r="H185" s="28">
        <f t="shared" si="10"/>
        <v>1</v>
      </c>
      <c r="J185" s="32">
        <v>0</v>
      </c>
      <c r="K185" s="32">
        <v>0</v>
      </c>
    </row>
    <row r="186" spans="1:11" ht="15">
      <c r="A186" s="36"/>
      <c r="B186" s="45">
        <v>42291</v>
      </c>
      <c r="C186" s="33">
        <v>0</v>
      </c>
      <c r="D186" s="23">
        <f t="shared" si="8"/>
        <v>0</v>
      </c>
      <c r="E186" s="20">
        <f t="shared" si="11"/>
        <v>0</v>
      </c>
      <c r="F186" s="26" t="str">
        <f t="shared" si="9"/>
        <v>None</v>
      </c>
      <c r="G186" s="27"/>
      <c r="H186" s="28">
        <f t="shared" si="10"/>
        <v>1</v>
      </c>
      <c r="J186" s="32">
        <v>0</v>
      </c>
      <c r="K186" s="32">
        <v>0</v>
      </c>
    </row>
    <row r="187" spans="1:11" ht="15">
      <c r="A187" s="36"/>
      <c r="B187" s="45">
        <v>42292</v>
      </c>
      <c r="C187" s="33">
        <v>0</v>
      </c>
      <c r="D187" s="23">
        <f t="shared" si="8"/>
        <v>0</v>
      </c>
      <c r="E187" s="20">
        <f t="shared" si="11"/>
        <v>0</v>
      </c>
      <c r="F187" s="26" t="str">
        <f t="shared" si="9"/>
        <v>None</v>
      </c>
      <c r="G187" s="27"/>
      <c r="H187" s="28">
        <f t="shared" si="10"/>
        <v>1</v>
      </c>
      <c r="J187" s="32">
        <v>0</v>
      </c>
      <c r="K187" s="32">
        <v>0</v>
      </c>
    </row>
    <row r="188" spans="1:11" ht="15">
      <c r="A188" s="36"/>
      <c r="B188" s="45">
        <v>42293</v>
      </c>
      <c r="C188" s="33">
        <v>0</v>
      </c>
      <c r="D188" s="23">
        <f t="shared" si="8"/>
        <v>0</v>
      </c>
      <c r="E188" s="20">
        <f t="shared" si="11"/>
        <v>0</v>
      </c>
      <c r="F188" s="26" t="str">
        <f t="shared" si="9"/>
        <v>None</v>
      </c>
      <c r="G188" s="27"/>
      <c r="H188" s="28">
        <f t="shared" si="10"/>
        <v>1</v>
      </c>
      <c r="J188" s="32">
        <v>0</v>
      </c>
      <c r="K188" s="32">
        <v>0</v>
      </c>
    </row>
    <row r="189" spans="1:11" ht="15">
      <c r="A189" s="36"/>
      <c r="B189" s="45">
        <v>42294</v>
      </c>
      <c r="C189" s="33">
        <v>0</v>
      </c>
      <c r="D189" s="23">
        <f t="shared" si="8"/>
        <v>0</v>
      </c>
      <c r="E189" s="20">
        <f t="shared" si="11"/>
        <v>0</v>
      </c>
      <c r="F189" s="26" t="str">
        <f t="shared" si="9"/>
        <v>None</v>
      </c>
      <c r="G189" s="27"/>
      <c r="H189" s="28">
        <f t="shared" si="10"/>
        <v>1</v>
      </c>
      <c r="J189" s="32">
        <v>0</v>
      </c>
      <c r="K189" s="32">
        <v>0</v>
      </c>
    </row>
    <row r="190" spans="1:11" ht="15">
      <c r="A190" s="36"/>
      <c r="B190" s="45">
        <v>42295</v>
      </c>
      <c r="C190" s="33">
        <v>0</v>
      </c>
      <c r="D190" s="23">
        <f t="shared" si="8"/>
        <v>0</v>
      </c>
      <c r="E190" s="20">
        <f t="shared" si="11"/>
        <v>0</v>
      </c>
      <c r="F190" s="26" t="str">
        <f t="shared" si="9"/>
        <v>None</v>
      </c>
      <c r="G190" s="27"/>
      <c r="H190" s="28">
        <f t="shared" si="10"/>
        <v>1</v>
      </c>
      <c r="J190" s="32">
        <v>0</v>
      </c>
      <c r="K190" s="32">
        <v>0</v>
      </c>
    </row>
    <row r="191" spans="1:11" ht="15">
      <c r="A191" s="36"/>
      <c r="B191" s="45">
        <v>42296</v>
      </c>
      <c r="C191" s="33">
        <v>0</v>
      </c>
      <c r="D191" s="23">
        <f t="shared" si="8"/>
        <v>0</v>
      </c>
      <c r="E191" s="20">
        <f t="shared" si="11"/>
        <v>0</v>
      </c>
      <c r="F191" s="26" t="str">
        <f t="shared" si="9"/>
        <v>None</v>
      </c>
      <c r="G191" s="27"/>
      <c r="H191" s="28">
        <f t="shared" si="10"/>
        <v>1</v>
      </c>
      <c r="J191" s="32">
        <v>0</v>
      </c>
      <c r="K191" s="32">
        <v>0</v>
      </c>
    </row>
    <row r="192" spans="1:11" ht="15">
      <c r="A192" s="36"/>
      <c r="B192" s="45">
        <v>42297</v>
      </c>
      <c r="C192" s="33">
        <v>0</v>
      </c>
      <c r="D192" s="23">
        <f t="shared" si="8"/>
        <v>0</v>
      </c>
      <c r="E192" s="20">
        <f t="shared" si="11"/>
        <v>0</v>
      </c>
      <c r="F192" s="26" t="str">
        <f t="shared" si="9"/>
        <v>None</v>
      </c>
      <c r="G192" s="27"/>
      <c r="H192" s="28">
        <f t="shared" si="10"/>
        <v>1</v>
      </c>
      <c r="J192" s="32">
        <v>0</v>
      </c>
      <c r="K192" s="32">
        <v>0</v>
      </c>
    </row>
    <row r="193" spans="1:11" ht="15">
      <c r="A193" s="36"/>
      <c r="B193" s="45">
        <v>42298</v>
      </c>
      <c r="C193" s="33">
        <v>0</v>
      </c>
      <c r="D193" s="23">
        <f t="shared" si="8"/>
        <v>0</v>
      </c>
      <c r="E193" s="20">
        <f t="shared" si="11"/>
        <v>0</v>
      </c>
      <c r="F193" s="26" t="str">
        <f t="shared" si="9"/>
        <v>None</v>
      </c>
      <c r="G193" s="27"/>
      <c r="H193" s="28">
        <f t="shared" si="10"/>
        <v>1</v>
      </c>
      <c r="J193" s="32">
        <v>0</v>
      </c>
      <c r="K193" s="32">
        <v>0</v>
      </c>
    </row>
    <row r="194" spans="1:11" ht="15">
      <c r="A194" s="36"/>
      <c r="B194" s="45">
        <v>42299</v>
      </c>
      <c r="C194" s="33">
        <v>0</v>
      </c>
      <c r="D194" s="23">
        <f t="shared" si="8"/>
        <v>0</v>
      </c>
      <c r="E194" s="20">
        <f t="shared" si="11"/>
        <v>0</v>
      </c>
      <c r="F194" s="26" t="str">
        <f t="shared" si="9"/>
        <v>None</v>
      </c>
      <c r="G194" s="27"/>
      <c r="H194" s="28">
        <f t="shared" si="10"/>
        <v>1</v>
      </c>
      <c r="J194" s="32">
        <v>0</v>
      </c>
      <c r="K194" s="32">
        <v>0</v>
      </c>
    </row>
    <row r="195" spans="1:11" ht="15">
      <c r="A195" s="36"/>
      <c r="B195" s="45">
        <v>42300</v>
      </c>
      <c r="C195" s="33">
        <v>0</v>
      </c>
      <c r="D195" s="23">
        <f t="shared" si="8"/>
        <v>0</v>
      </c>
      <c r="E195" s="20">
        <f t="shared" si="11"/>
        <v>0</v>
      </c>
      <c r="F195" s="26" t="str">
        <f t="shared" si="9"/>
        <v>None</v>
      </c>
      <c r="G195" s="27"/>
      <c r="H195" s="28">
        <f t="shared" si="10"/>
        <v>1</v>
      </c>
      <c r="J195" s="32">
        <v>0</v>
      </c>
      <c r="K195" s="32">
        <v>0</v>
      </c>
    </row>
    <row r="196" spans="1:11" ht="15">
      <c r="A196" s="36"/>
      <c r="B196" s="45">
        <v>42301</v>
      </c>
      <c r="C196" s="33">
        <v>0</v>
      </c>
      <c r="D196" s="23">
        <f t="shared" si="8"/>
        <v>0</v>
      </c>
      <c r="E196" s="20">
        <f t="shared" si="11"/>
        <v>0</v>
      </c>
      <c r="F196" s="26" t="str">
        <f t="shared" si="9"/>
        <v>None</v>
      </c>
      <c r="G196" s="27"/>
      <c r="H196" s="28">
        <f t="shared" si="10"/>
        <v>1</v>
      </c>
      <c r="J196" s="32">
        <v>0</v>
      </c>
      <c r="K196" s="32">
        <v>0</v>
      </c>
    </row>
    <row r="197" spans="1:11" ht="15">
      <c r="A197" s="36"/>
      <c r="B197" s="45">
        <v>42302</v>
      </c>
      <c r="C197" s="33">
        <v>0</v>
      </c>
      <c r="D197" s="23">
        <f aca="true" t="shared" si="12" ref="D197:D203">IF(C197=0,IF(AVERAGE(J197:K197)&gt;32,(AVERAGE(J197:K197)-32)*(5/9),0),IF(C197&gt;32,(C197-32)*(5/9),0))</f>
        <v>0</v>
      </c>
      <c r="E197" s="20">
        <f t="shared" si="11"/>
        <v>0</v>
      </c>
      <c r="F197" s="26" t="str">
        <f aca="true" t="shared" si="13" ref="F197:F203">IF(E197&gt;325,"Re-apply Trimmit","None")</f>
        <v>None</v>
      </c>
      <c r="G197" s="27"/>
      <c r="H197" s="28">
        <f aca="true" t="shared" si="14" ref="H197:H203">IF(E197&gt;740,"100%",0.000000000019939318*(E197^4)-0.000000041241243*(E197^3)+0.000027045783*(E197^2)-0.0055091977*E197+1)</f>
        <v>1</v>
      </c>
      <c r="J197" s="32">
        <v>0</v>
      </c>
      <c r="K197" s="32">
        <v>0</v>
      </c>
    </row>
    <row r="198" spans="1:11" ht="15">
      <c r="A198" s="36"/>
      <c r="B198" s="45">
        <v>42303</v>
      </c>
      <c r="C198" s="33">
        <v>0</v>
      </c>
      <c r="D198" s="23">
        <f t="shared" si="12"/>
        <v>0</v>
      </c>
      <c r="E198" s="20">
        <f aca="true" t="shared" si="15" ref="E198:E203">IF(A198=1,D198,D198+E197)</f>
        <v>0</v>
      </c>
      <c r="F198" s="26" t="str">
        <f t="shared" si="13"/>
        <v>None</v>
      </c>
      <c r="G198" s="27"/>
      <c r="H198" s="28">
        <f t="shared" si="14"/>
        <v>1</v>
      </c>
      <c r="J198" s="32">
        <v>0</v>
      </c>
      <c r="K198" s="32">
        <v>0</v>
      </c>
    </row>
    <row r="199" spans="1:11" ht="15">
      <c r="A199" s="36"/>
      <c r="B199" s="45">
        <v>42304</v>
      </c>
      <c r="C199" s="33">
        <v>0</v>
      </c>
      <c r="D199" s="23">
        <f t="shared" si="12"/>
        <v>0</v>
      </c>
      <c r="E199" s="20">
        <f t="shared" si="15"/>
        <v>0</v>
      </c>
      <c r="F199" s="26" t="str">
        <f t="shared" si="13"/>
        <v>None</v>
      </c>
      <c r="G199" s="27"/>
      <c r="H199" s="28">
        <f t="shared" si="14"/>
        <v>1</v>
      </c>
      <c r="J199" s="32">
        <v>0</v>
      </c>
      <c r="K199" s="32">
        <v>0</v>
      </c>
    </row>
    <row r="200" spans="1:11" ht="15">
      <c r="A200" s="36"/>
      <c r="B200" s="45">
        <v>42305</v>
      </c>
      <c r="C200" s="33">
        <v>0</v>
      </c>
      <c r="D200" s="23">
        <f t="shared" si="12"/>
        <v>0</v>
      </c>
      <c r="E200" s="20">
        <f t="shared" si="15"/>
        <v>0</v>
      </c>
      <c r="F200" s="26" t="str">
        <f t="shared" si="13"/>
        <v>None</v>
      </c>
      <c r="G200" s="27"/>
      <c r="H200" s="28">
        <f t="shared" si="14"/>
        <v>1</v>
      </c>
      <c r="J200" s="32">
        <v>0</v>
      </c>
      <c r="K200" s="32">
        <v>0</v>
      </c>
    </row>
    <row r="201" spans="1:11" ht="15">
      <c r="A201" s="36"/>
      <c r="B201" s="45">
        <v>42306</v>
      </c>
      <c r="C201" s="33">
        <v>0</v>
      </c>
      <c r="D201" s="23">
        <f t="shared" si="12"/>
        <v>0</v>
      </c>
      <c r="E201" s="20">
        <f t="shared" si="15"/>
        <v>0</v>
      </c>
      <c r="F201" s="26" t="str">
        <f t="shared" si="13"/>
        <v>None</v>
      </c>
      <c r="G201" s="27"/>
      <c r="H201" s="28">
        <f t="shared" si="14"/>
        <v>1</v>
      </c>
      <c r="J201" s="32">
        <v>0</v>
      </c>
      <c r="K201" s="32">
        <v>0</v>
      </c>
    </row>
    <row r="202" spans="1:11" ht="15">
      <c r="A202" s="36"/>
      <c r="B202" s="45">
        <v>42307</v>
      </c>
      <c r="C202" s="33">
        <v>0</v>
      </c>
      <c r="D202" s="23">
        <f t="shared" si="12"/>
        <v>0</v>
      </c>
      <c r="E202" s="20">
        <f t="shared" si="15"/>
        <v>0</v>
      </c>
      <c r="F202" s="26" t="str">
        <f t="shared" si="13"/>
        <v>None</v>
      </c>
      <c r="G202" s="27"/>
      <c r="H202" s="28">
        <f t="shared" si="14"/>
        <v>1</v>
      </c>
      <c r="J202" s="32">
        <v>0</v>
      </c>
      <c r="K202" s="32">
        <v>0</v>
      </c>
    </row>
    <row r="203" spans="1:11" ht="15">
      <c r="A203" s="36"/>
      <c r="B203" s="45">
        <v>42308</v>
      </c>
      <c r="C203" s="33">
        <v>0</v>
      </c>
      <c r="D203" s="23">
        <f t="shared" si="12"/>
        <v>0</v>
      </c>
      <c r="E203" s="20">
        <f t="shared" si="15"/>
        <v>0</v>
      </c>
      <c r="F203" s="26" t="str">
        <f t="shared" si="13"/>
        <v>None</v>
      </c>
      <c r="G203" s="27"/>
      <c r="H203" s="28">
        <f t="shared" si="14"/>
        <v>1</v>
      </c>
      <c r="J203" s="32">
        <v>0</v>
      </c>
      <c r="K203" s="32">
        <v>0</v>
      </c>
    </row>
  </sheetData>
  <sheetProtection password="8BC3" sheet="1" objects="1" scenarios="1"/>
  <protectedRanges>
    <protectedRange sqref="B4:B203" name="Date"/>
    <protectedRange sqref="A4:A203" name="Primo Application"/>
    <protectedRange sqref="C4:C203" name="Dailt Mean Air Temperatures"/>
    <protectedRange sqref="J4:K203" name="Forcasted Weather"/>
  </protectedRanges>
  <mergeCells count="4">
    <mergeCell ref="A1:A3"/>
    <mergeCell ref="B1:F2"/>
    <mergeCell ref="H1:H3"/>
    <mergeCell ref="J1:K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03"/>
  <sheetViews>
    <sheetView zoomScalePageLayoutView="0" workbookViewId="0" topLeftCell="A1">
      <selection activeCell="B4" sqref="B4:B203"/>
    </sheetView>
  </sheetViews>
  <sheetFormatPr defaultColWidth="9.140625" defaultRowHeight="15"/>
  <cols>
    <col min="1" max="1" width="22.7109375" style="8" customWidth="1"/>
    <col min="2" max="2" width="10.140625" style="1" bestFit="1" customWidth="1"/>
    <col min="3" max="3" width="27.00390625" style="3" bestFit="1" customWidth="1"/>
    <col min="4" max="4" width="26.421875" style="1" bestFit="1" customWidth="1"/>
    <col min="5" max="5" width="11.140625" style="1" bestFit="1" customWidth="1"/>
    <col min="6" max="6" width="16.8515625" style="1" bestFit="1" customWidth="1"/>
    <col min="7" max="7" width="16.421875" style="2" bestFit="1" customWidth="1"/>
    <col min="8" max="8" width="4.7109375" style="1" customWidth="1"/>
    <col min="9" max="9" width="20.57421875" style="1" customWidth="1"/>
    <col min="10" max="10" width="4.7109375" style="1" customWidth="1"/>
    <col min="11" max="16384" width="9.140625" style="1" customWidth="1"/>
  </cols>
  <sheetData>
    <row r="1" spans="1:12" ht="14.25" customHeight="1">
      <c r="A1" s="60" t="s">
        <v>0</v>
      </c>
      <c r="B1" s="56" t="s">
        <v>28</v>
      </c>
      <c r="C1" s="56"/>
      <c r="D1" s="56"/>
      <c r="E1" s="56"/>
      <c r="F1" s="56"/>
      <c r="G1" s="57"/>
      <c r="H1" s="9"/>
      <c r="I1" s="58" t="s">
        <v>5</v>
      </c>
      <c r="J1" s="9"/>
      <c r="K1" s="49" t="s">
        <v>24</v>
      </c>
      <c r="L1" s="50"/>
    </row>
    <row r="2" spans="1:12" ht="15.75" customHeight="1">
      <c r="A2" s="60"/>
      <c r="B2" s="56"/>
      <c r="C2" s="56"/>
      <c r="D2" s="56"/>
      <c r="E2" s="56"/>
      <c r="F2" s="56"/>
      <c r="G2" s="57"/>
      <c r="H2" s="9"/>
      <c r="I2" s="58"/>
      <c r="J2" s="10"/>
      <c r="K2" s="51"/>
      <c r="L2" s="52"/>
    </row>
    <row r="3" spans="1:12" ht="36" customHeight="1" thickBot="1">
      <c r="A3" s="61"/>
      <c r="B3" s="11" t="s">
        <v>2</v>
      </c>
      <c r="C3" s="12" t="s">
        <v>18</v>
      </c>
      <c r="D3" s="12" t="s">
        <v>19</v>
      </c>
      <c r="E3" s="12" t="s">
        <v>3</v>
      </c>
      <c r="F3" s="12" t="s">
        <v>25</v>
      </c>
      <c r="G3" s="25" t="s">
        <v>4</v>
      </c>
      <c r="H3" s="13"/>
      <c r="I3" s="59"/>
      <c r="J3" s="14"/>
      <c r="K3" s="15" t="s">
        <v>12</v>
      </c>
      <c r="L3" s="16" t="s">
        <v>13</v>
      </c>
    </row>
    <row r="4" spans="1:12" ht="15">
      <c r="A4" s="35"/>
      <c r="B4" s="21">
        <v>42109</v>
      </c>
      <c r="C4" s="33">
        <v>0</v>
      </c>
      <c r="D4" s="33">
        <v>0</v>
      </c>
      <c r="E4" s="23">
        <f>IF(C4=0,IF(AVERAGE(K4:L4)&gt;32,(AVERAGE(K4:L4)-32)*(5/9),0),IF((AVERAGE(C4:D4))&gt;32,((AVERAGE(C4:D4))-32)*(5/9),0))</f>
        <v>0</v>
      </c>
      <c r="F4" s="24">
        <v>0</v>
      </c>
      <c r="G4" s="26" t="str">
        <f>IF(F4&gt;300,"Re-apply Trimmit","None")</f>
        <v>None</v>
      </c>
      <c r="H4" s="27"/>
      <c r="I4" s="28">
        <f>IF(F4&gt;740,"100%",0.000000000019939318*(F4^4)-0.000000041241243*(F4^3)+0.000027045783*(F4^2)-0.0055091977*F4+1)</f>
        <v>1</v>
      </c>
      <c r="K4" s="31">
        <v>0</v>
      </c>
      <c r="L4" s="31">
        <v>0</v>
      </c>
    </row>
    <row r="5" spans="1:12" ht="15">
      <c r="A5" s="36"/>
      <c r="B5" s="45">
        <v>42110</v>
      </c>
      <c r="C5" s="33">
        <v>0</v>
      </c>
      <c r="D5" s="33">
        <v>0</v>
      </c>
      <c r="E5" s="23">
        <f aca="true" t="shared" si="0" ref="E5:E68">IF(C5=0,IF(AVERAGE(K5:L5)&gt;32,(AVERAGE(K5:L5)-32)*(5/9),0),IF((AVERAGE(C5:D5))&gt;32,((AVERAGE(C5:D5))-32)*(5/9),0))</f>
        <v>0</v>
      </c>
      <c r="F5" s="20">
        <f>IF(A5=1,E5,E5+F4)</f>
        <v>0</v>
      </c>
      <c r="G5" s="26" t="str">
        <f aca="true" t="shared" si="1" ref="G5:G68">IF(F5&gt;300,"Re-apply Trimmit","None")</f>
        <v>None</v>
      </c>
      <c r="H5" s="27"/>
      <c r="I5" s="28">
        <f aca="true" t="shared" si="2" ref="I5:I68">IF(F5&gt;800,"100%",-0.0000000166666666666666*(F5^3)+0.0000199999999999996*(F5^2)-0.00533333333333325*F5+0.999999999999945)</f>
        <v>0.999999999999945</v>
      </c>
      <c r="K5" s="31">
        <v>0</v>
      </c>
      <c r="L5" s="31">
        <v>0</v>
      </c>
    </row>
    <row r="6" spans="1:12" ht="15">
      <c r="A6" s="36"/>
      <c r="B6" s="45">
        <v>42111</v>
      </c>
      <c r="C6" s="33">
        <v>0</v>
      </c>
      <c r="D6" s="33">
        <v>0</v>
      </c>
      <c r="E6" s="23">
        <f t="shared" si="0"/>
        <v>0</v>
      </c>
      <c r="F6" s="20">
        <f aca="true" t="shared" si="3" ref="F6:F69">IF(A6=1,E6,E6+F5)</f>
        <v>0</v>
      </c>
      <c r="G6" s="26" t="str">
        <f t="shared" si="1"/>
        <v>None</v>
      </c>
      <c r="H6" s="27"/>
      <c r="I6" s="28">
        <f t="shared" si="2"/>
        <v>0.999999999999945</v>
      </c>
      <c r="K6" s="31">
        <v>0</v>
      </c>
      <c r="L6" s="31">
        <v>0</v>
      </c>
    </row>
    <row r="7" spans="1:12" ht="15">
      <c r="A7" s="36"/>
      <c r="B7" s="45">
        <v>42112</v>
      </c>
      <c r="C7" s="33">
        <v>0</v>
      </c>
      <c r="D7" s="33">
        <v>0</v>
      </c>
      <c r="E7" s="23">
        <f t="shared" si="0"/>
        <v>0</v>
      </c>
      <c r="F7" s="20">
        <f t="shared" si="3"/>
        <v>0</v>
      </c>
      <c r="G7" s="26" t="str">
        <f t="shared" si="1"/>
        <v>None</v>
      </c>
      <c r="H7" s="27"/>
      <c r="I7" s="28">
        <f t="shared" si="2"/>
        <v>0.999999999999945</v>
      </c>
      <c r="K7" s="31">
        <v>0</v>
      </c>
      <c r="L7" s="31">
        <v>0</v>
      </c>
    </row>
    <row r="8" spans="1:12" ht="15">
      <c r="A8" s="36"/>
      <c r="B8" s="45">
        <v>42113</v>
      </c>
      <c r="C8" s="33">
        <v>0</v>
      </c>
      <c r="D8" s="33">
        <v>0</v>
      </c>
      <c r="E8" s="23">
        <f t="shared" si="0"/>
        <v>0</v>
      </c>
      <c r="F8" s="20">
        <f t="shared" si="3"/>
        <v>0</v>
      </c>
      <c r="G8" s="26" t="str">
        <f t="shared" si="1"/>
        <v>None</v>
      </c>
      <c r="H8" s="27"/>
      <c r="I8" s="28">
        <f t="shared" si="2"/>
        <v>0.999999999999945</v>
      </c>
      <c r="K8" s="31">
        <v>0</v>
      </c>
      <c r="L8" s="31">
        <v>0</v>
      </c>
    </row>
    <row r="9" spans="1:12" ht="15">
      <c r="A9" s="36"/>
      <c r="B9" s="45">
        <v>42114</v>
      </c>
      <c r="C9" s="33">
        <v>0</v>
      </c>
      <c r="D9" s="33">
        <v>0</v>
      </c>
      <c r="E9" s="23">
        <f t="shared" si="0"/>
        <v>0</v>
      </c>
      <c r="F9" s="20">
        <f t="shared" si="3"/>
        <v>0</v>
      </c>
      <c r="G9" s="26" t="str">
        <f t="shared" si="1"/>
        <v>None</v>
      </c>
      <c r="H9" s="27"/>
      <c r="I9" s="28">
        <f t="shared" si="2"/>
        <v>0.999999999999945</v>
      </c>
      <c r="K9" s="31">
        <v>0</v>
      </c>
      <c r="L9" s="31">
        <v>0</v>
      </c>
    </row>
    <row r="10" spans="1:12" ht="15">
      <c r="A10" s="36"/>
      <c r="B10" s="45">
        <v>42115</v>
      </c>
      <c r="C10" s="33">
        <v>0</v>
      </c>
      <c r="D10" s="33">
        <v>0</v>
      </c>
      <c r="E10" s="23">
        <f t="shared" si="0"/>
        <v>0</v>
      </c>
      <c r="F10" s="20">
        <f t="shared" si="3"/>
        <v>0</v>
      </c>
      <c r="G10" s="26" t="str">
        <f t="shared" si="1"/>
        <v>None</v>
      </c>
      <c r="H10" s="27"/>
      <c r="I10" s="28">
        <f t="shared" si="2"/>
        <v>0.999999999999945</v>
      </c>
      <c r="K10" s="31">
        <v>0</v>
      </c>
      <c r="L10" s="31">
        <v>0</v>
      </c>
    </row>
    <row r="11" spans="1:12" ht="15">
      <c r="A11" s="36"/>
      <c r="B11" s="45">
        <v>42116</v>
      </c>
      <c r="C11" s="33">
        <v>0</v>
      </c>
      <c r="D11" s="33">
        <v>0</v>
      </c>
      <c r="E11" s="23">
        <f t="shared" si="0"/>
        <v>0</v>
      </c>
      <c r="F11" s="20">
        <f t="shared" si="3"/>
        <v>0</v>
      </c>
      <c r="G11" s="26" t="str">
        <f t="shared" si="1"/>
        <v>None</v>
      </c>
      <c r="H11" s="27"/>
      <c r="I11" s="28">
        <f t="shared" si="2"/>
        <v>0.999999999999945</v>
      </c>
      <c r="K11" s="31">
        <v>0</v>
      </c>
      <c r="L11" s="31">
        <v>0</v>
      </c>
    </row>
    <row r="12" spans="1:12" ht="15">
      <c r="A12" s="36"/>
      <c r="B12" s="45">
        <v>42117</v>
      </c>
      <c r="C12" s="33">
        <v>0</v>
      </c>
      <c r="D12" s="33">
        <v>0</v>
      </c>
      <c r="E12" s="23">
        <f t="shared" si="0"/>
        <v>0</v>
      </c>
      <c r="F12" s="20">
        <f t="shared" si="3"/>
        <v>0</v>
      </c>
      <c r="G12" s="26" t="str">
        <f t="shared" si="1"/>
        <v>None</v>
      </c>
      <c r="H12" s="27"/>
      <c r="I12" s="28">
        <f t="shared" si="2"/>
        <v>0.999999999999945</v>
      </c>
      <c r="K12" s="31">
        <v>0</v>
      </c>
      <c r="L12" s="31">
        <v>0</v>
      </c>
    </row>
    <row r="13" spans="1:12" ht="15">
      <c r="A13" s="36"/>
      <c r="B13" s="45">
        <v>42118</v>
      </c>
      <c r="C13" s="33">
        <v>0</v>
      </c>
      <c r="D13" s="33">
        <v>0</v>
      </c>
      <c r="E13" s="23">
        <f t="shared" si="0"/>
        <v>0</v>
      </c>
      <c r="F13" s="20">
        <f t="shared" si="3"/>
        <v>0</v>
      </c>
      <c r="G13" s="26" t="str">
        <f t="shared" si="1"/>
        <v>None</v>
      </c>
      <c r="H13" s="27"/>
      <c r="I13" s="28">
        <f t="shared" si="2"/>
        <v>0.999999999999945</v>
      </c>
      <c r="K13" s="31">
        <v>0</v>
      </c>
      <c r="L13" s="31">
        <v>0</v>
      </c>
    </row>
    <row r="14" spans="1:12" ht="15">
      <c r="A14" s="36"/>
      <c r="B14" s="45">
        <v>42119</v>
      </c>
      <c r="C14" s="33">
        <v>0</v>
      </c>
      <c r="D14" s="33">
        <v>0</v>
      </c>
      <c r="E14" s="23">
        <f t="shared" si="0"/>
        <v>0</v>
      </c>
      <c r="F14" s="20">
        <f t="shared" si="3"/>
        <v>0</v>
      </c>
      <c r="G14" s="26" t="str">
        <f t="shared" si="1"/>
        <v>None</v>
      </c>
      <c r="H14" s="27"/>
      <c r="I14" s="28">
        <f t="shared" si="2"/>
        <v>0.999999999999945</v>
      </c>
      <c r="K14" s="31">
        <v>0</v>
      </c>
      <c r="L14" s="31">
        <v>0</v>
      </c>
    </row>
    <row r="15" spans="1:12" ht="15">
      <c r="A15" s="36"/>
      <c r="B15" s="45">
        <v>42120</v>
      </c>
      <c r="C15" s="33">
        <v>0</v>
      </c>
      <c r="D15" s="33">
        <v>0</v>
      </c>
      <c r="E15" s="23">
        <f t="shared" si="0"/>
        <v>0</v>
      </c>
      <c r="F15" s="20">
        <f t="shared" si="3"/>
        <v>0</v>
      </c>
      <c r="G15" s="26" t="str">
        <f t="shared" si="1"/>
        <v>None</v>
      </c>
      <c r="H15" s="27"/>
      <c r="I15" s="28">
        <f t="shared" si="2"/>
        <v>0.999999999999945</v>
      </c>
      <c r="K15" s="31">
        <v>0</v>
      </c>
      <c r="L15" s="31">
        <v>0</v>
      </c>
    </row>
    <row r="16" spans="1:12" ht="15">
      <c r="A16" s="36"/>
      <c r="B16" s="45">
        <v>42121</v>
      </c>
      <c r="C16" s="33">
        <v>0</v>
      </c>
      <c r="D16" s="33">
        <v>0</v>
      </c>
      <c r="E16" s="23">
        <f t="shared" si="0"/>
        <v>0</v>
      </c>
      <c r="F16" s="20">
        <f t="shared" si="3"/>
        <v>0</v>
      </c>
      <c r="G16" s="26" t="str">
        <f t="shared" si="1"/>
        <v>None</v>
      </c>
      <c r="H16" s="27"/>
      <c r="I16" s="28">
        <f t="shared" si="2"/>
        <v>0.999999999999945</v>
      </c>
      <c r="K16" s="31">
        <v>0</v>
      </c>
      <c r="L16" s="31">
        <v>0</v>
      </c>
    </row>
    <row r="17" spans="1:12" ht="15">
      <c r="A17" s="36"/>
      <c r="B17" s="45">
        <v>42122</v>
      </c>
      <c r="C17" s="33">
        <v>0</v>
      </c>
      <c r="D17" s="33">
        <v>0</v>
      </c>
      <c r="E17" s="23">
        <f t="shared" si="0"/>
        <v>0</v>
      </c>
      <c r="F17" s="20">
        <f t="shared" si="3"/>
        <v>0</v>
      </c>
      <c r="G17" s="26" t="str">
        <f t="shared" si="1"/>
        <v>None</v>
      </c>
      <c r="H17" s="27"/>
      <c r="I17" s="28">
        <f t="shared" si="2"/>
        <v>0.999999999999945</v>
      </c>
      <c r="K17" s="31">
        <v>0</v>
      </c>
      <c r="L17" s="31">
        <v>0</v>
      </c>
    </row>
    <row r="18" spans="1:12" ht="15">
      <c r="A18" s="36"/>
      <c r="B18" s="45">
        <v>42123</v>
      </c>
      <c r="C18" s="33">
        <v>0</v>
      </c>
      <c r="D18" s="33">
        <v>0</v>
      </c>
      <c r="E18" s="23">
        <f t="shared" si="0"/>
        <v>0</v>
      </c>
      <c r="F18" s="20">
        <f t="shared" si="3"/>
        <v>0</v>
      </c>
      <c r="G18" s="26" t="str">
        <f t="shared" si="1"/>
        <v>None</v>
      </c>
      <c r="H18" s="27"/>
      <c r="I18" s="28">
        <f t="shared" si="2"/>
        <v>0.999999999999945</v>
      </c>
      <c r="K18" s="31">
        <v>0</v>
      </c>
      <c r="L18" s="31">
        <v>0</v>
      </c>
    </row>
    <row r="19" spans="1:12" ht="15">
      <c r="A19" s="36"/>
      <c r="B19" s="45">
        <v>42124</v>
      </c>
      <c r="C19" s="33">
        <v>0</v>
      </c>
      <c r="D19" s="33">
        <v>0</v>
      </c>
      <c r="E19" s="23">
        <f t="shared" si="0"/>
        <v>0</v>
      </c>
      <c r="F19" s="20">
        <f t="shared" si="3"/>
        <v>0</v>
      </c>
      <c r="G19" s="26" t="str">
        <f t="shared" si="1"/>
        <v>None</v>
      </c>
      <c r="H19" s="27"/>
      <c r="I19" s="28">
        <f t="shared" si="2"/>
        <v>0.999999999999945</v>
      </c>
      <c r="K19" s="31">
        <v>0</v>
      </c>
      <c r="L19" s="31">
        <v>0</v>
      </c>
    </row>
    <row r="20" spans="1:12" ht="15">
      <c r="A20" s="36"/>
      <c r="B20" s="45">
        <v>42125</v>
      </c>
      <c r="C20" s="33">
        <v>0</v>
      </c>
      <c r="D20" s="33">
        <v>0</v>
      </c>
      <c r="E20" s="23">
        <f t="shared" si="0"/>
        <v>0</v>
      </c>
      <c r="F20" s="20">
        <f t="shared" si="3"/>
        <v>0</v>
      </c>
      <c r="G20" s="26" t="str">
        <f t="shared" si="1"/>
        <v>None</v>
      </c>
      <c r="H20" s="27"/>
      <c r="I20" s="28">
        <f t="shared" si="2"/>
        <v>0.999999999999945</v>
      </c>
      <c r="K20" s="31">
        <v>0</v>
      </c>
      <c r="L20" s="31">
        <v>0</v>
      </c>
    </row>
    <row r="21" spans="1:12" ht="15">
      <c r="A21" s="36"/>
      <c r="B21" s="45">
        <v>42126</v>
      </c>
      <c r="C21" s="33">
        <v>0</v>
      </c>
      <c r="D21" s="33">
        <v>0</v>
      </c>
      <c r="E21" s="23">
        <f t="shared" si="0"/>
        <v>0</v>
      </c>
      <c r="F21" s="20">
        <f t="shared" si="3"/>
        <v>0</v>
      </c>
      <c r="G21" s="26" t="str">
        <f t="shared" si="1"/>
        <v>None</v>
      </c>
      <c r="H21" s="27"/>
      <c r="I21" s="28">
        <f t="shared" si="2"/>
        <v>0.999999999999945</v>
      </c>
      <c r="K21" s="31">
        <v>0</v>
      </c>
      <c r="L21" s="31">
        <v>0</v>
      </c>
    </row>
    <row r="22" spans="1:12" ht="15">
      <c r="A22" s="36"/>
      <c r="B22" s="45">
        <v>42127</v>
      </c>
      <c r="C22" s="33">
        <v>0</v>
      </c>
      <c r="D22" s="33">
        <v>0</v>
      </c>
      <c r="E22" s="23">
        <f t="shared" si="0"/>
        <v>0</v>
      </c>
      <c r="F22" s="20">
        <f t="shared" si="3"/>
        <v>0</v>
      </c>
      <c r="G22" s="26" t="str">
        <f t="shared" si="1"/>
        <v>None</v>
      </c>
      <c r="H22" s="27"/>
      <c r="I22" s="28">
        <f t="shared" si="2"/>
        <v>0.999999999999945</v>
      </c>
      <c r="K22" s="31">
        <v>0</v>
      </c>
      <c r="L22" s="31">
        <v>0</v>
      </c>
    </row>
    <row r="23" spans="1:12" ht="15">
      <c r="A23" s="36"/>
      <c r="B23" s="45">
        <v>42128</v>
      </c>
      <c r="C23" s="33">
        <v>0</v>
      </c>
      <c r="D23" s="33">
        <v>0</v>
      </c>
      <c r="E23" s="23">
        <f t="shared" si="0"/>
        <v>0</v>
      </c>
      <c r="F23" s="20">
        <f t="shared" si="3"/>
        <v>0</v>
      </c>
      <c r="G23" s="26" t="str">
        <f t="shared" si="1"/>
        <v>None</v>
      </c>
      <c r="H23" s="27"/>
      <c r="I23" s="28">
        <f t="shared" si="2"/>
        <v>0.999999999999945</v>
      </c>
      <c r="K23" s="31">
        <v>0</v>
      </c>
      <c r="L23" s="31">
        <v>0</v>
      </c>
    </row>
    <row r="24" spans="1:12" ht="15">
      <c r="A24" s="36"/>
      <c r="B24" s="45">
        <v>42129</v>
      </c>
      <c r="C24" s="33">
        <v>0</v>
      </c>
      <c r="D24" s="33">
        <v>0</v>
      </c>
      <c r="E24" s="23">
        <f t="shared" si="0"/>
        <v>0</v>
      </c>
      <c r="F24" s="20">
        <f t="shared" si="3"/>
        <v>0</v>
      </c>
      <c r="G24" s="26" t="str">
        <f t="shared" si="1"/>
        <v>None</v>
      </c>
      <c r="H24" s="27"/>
      <c r="I24" s="28">
        <f t="shared" si="2"/>
        <v>0.999999999999945</v>
      </c>
      <c r="K24" s="31">
        <v>0</v>
      </c>
      <c r="L24" s="31">
        <v>0</v>
      </c>
    </row>
    <row r="25" spans="1:12" ht="15">
      <c r="A25" s="36"/>
      <c r="B25" s="45">
        <v>42130</v>
      </c>
      <c r="C25" s="33">
        <v>0</v>
      </c>
      <c r="D25" s="33">
        <v>0</v>
      </c>
      <c r="E25" s="23">
        <f t="shared" si="0"/>
        <v>0</v>
      </c>
      <c r="F25" s="20">
        <f t="shared" si="3"/>
        <v>0</v>
      </c>
      <c r="G25" s="26" t="str">
        <f t="shared" si="1"/>
        <v>None</v>
      </c>
      <c r="H25" s="27"/>
      <c r="I25" s="28">
        <f t="shared" si="2"/>
        <v>0.999999999999945</v>
      </c>
      <c r="K25" s="31">
        <v>0</v>
      </c>
      <c r="L25" s="31">
        <v>0</v>
      </c>
    </row>
    <row r="26" spans="1:12" ht="15">
      <c r="A26" s="36"/>
      <c r="B26" s="45">
        <v>42131</v>
      </c>
      <c r="C26" s="33">
        <v>0</v>
      </c>
      <c r="D26" s="33">
        <v>0</v>
      </c>
      <c r="E26" s="23">
        <f t="shared" si="0"/>
        <v>0</v>
      </c>
      <c r="F26" s="20">
        <f t="shared" si="3"/>
        <v>0</v>
      </c>
      <c r="G26" s="26" t="str">
        <f t="shared" si="1"/>
        <v>None</v>
      </c>
      <c r="H26" s="27"/>
      <c r="I26" s="28">
        <f t="shared" si="2"/>
        <v>0.999999999999945</v>
      </c>
      <c r="K26" s="31">
        <v>0</v>
      </c>
      <c r="L26" s="31">
        <v>0</v>
      </c>
    </row>
    <row r="27" spans="1:12" ht="15">
      <c r="A27" s="36"/>
      <c r="B27" s="45">
        <v>42132</v>
      </c>
      <c r="C27" s="33">
        <v>0</v>
      </c>
      <c r="D27" s="33">
        <v>0</v>
      </c>
      <c r="E27" s="23">
        <f t="shared" si="0"/>
        <v>0</v>
      </c>
      <c r="F27" s="20">
        <f t="shared" si="3"/>
        <v>0</v>
      </c>
      <c r="G27" s="26" t="str">
        <f t="shared" si="1"/>
        <v>None</v>
      </c>
      <c r="H27" s="27"/>
      <c r="I27" s="28">
        <f t="shared" si="2"/>
        <v>0.999999999999945</v>
      </c>
      <c r="K27" s="31">
        <v>0</v>
      </c>
      <c r="L27" s="31">
        <v>0</v>
      </c>
    </row>
    <row r="28" spans="1:12" ht="15">
      <c r="A28" s="36"/>
      <c r="B28" s="45">
        <v>42133</v>
      </c>
      <c r="C28" s="33">
        <v>0</v>
      </c>
      <c r="D28" s="33">
        <v>0</v>
      </c>
      <c r="E28" s="23">
        <f t="shared" si="0"/>
        <v>0</v>
      </c>
      <c r="F28" s="20">
        <f t="shared" si="3"/>
        <v>0</v>
      </c>
      <c r="G28" s="26" t="str">
        <f t="shared" si="1"/>
        <v>None</v>
      </c>
      <c r="H28" s="27"/>
      <c r="I28" s="28">
        <f t="shared" si="2"/>
        <v>0.999999999999945</v>
      </c>
      <c r="K28" s="31">
        <v>0</v>
      </c>
      <c r="L28" s="31">
        <v>0</v>
      </c>
    </row>
    <row r="29" spans="1:12" ht="15">
      <c r="A29" s="36"/>
      <c r="B29" s="45">
        <v>42134</v>
      </c>
      <c r="C29" s="33">
        <v>0</v>
      </c>
      <c r="D29" s="33">
        <v>0</v>
      </c>
      <c r="E29" s="23">
        <f t="shared" si="0"/>
        <v>0</v>
      </c>
      <c r="F29" s="20">
        <f t="shared" si="3"/>
        <v>0</v>
      </c>
      <c r="G29" s="26" t="str">
        <f t="shared" si="1"/>
        <v>None</v>
      </c>
      <c r="H29" s="27"/>
      <c r="I29" s="28">
        <f t="shared" si="2"/>
        <v>0.999999999999945</v>
      </c>
      <c r="K29" s="31">
        <v>0</v>
      </c>
      <c r="L29" s="31">
        <v>0</v>
      </c>
    </row>
    <row r="30" spans="1:12" ht="15">
      <c r="A30" s="36"/>
      <c r="B30" s="45">
        <v>42135</v>
      </c>
      <c r="C30" s="33">
        <v>0</v>
      </c>
      <c r="D30" s="33">
        <v>0</v>
      </c>
      <c r="E30" s="23">
        <f t="shared" si="0"/>
        <v>0</v>
      </c>
      <c r="F30" s="20">
        <f t="shared" si="3"/>
        <v>0</v>
      </c>
      <c r="G30" s="26" t="str">
        <f t="shared" si="1"/>
        <v>None</v>
      </c>
      <c r="H30" s="27"/>
      <c r="I30" s="28">
        <f t="shared" si="2"/>
        <v>0.999999999999945</v>
      </c>
      <c r="K30" s="31">
        <v>0</v>
      </c>
      <c r="L30" s="31">
        <v>0</v>
      </c>
    </row>
    <row r="31" spans="1:12" ht="15">
      <c r="A31" s="36"/>
      <c r="B31" s="45">
        <v>42136</v>
      </c>
      <c r="C31" s="33">
        <v>0</v>
      </c>
      <c r="D31" s="33">
        <v>0</v>
      </c>
      <c r="E31" s="23">
        <f t="shared" si="0"/>
        <v>0</v>
      </c>
      <c r="F31" s="20">
        <f t="shared" si="3"/>
        <v>0</v>
      </c>
      <c r="G31" s="26" t="str">
        <f t="shared" si="1"/>
        <v>None</v>
      </c>
      <c r="H31" s="27"/>
      <c r="I31" s="28">
        <f t="shared" si="2"/>
        <v>0.999999999999945</v>
      </c>
      <c r="K31" s="31">
        <v>0</v>
      </c>
      <c r="L31" s="31">
        <v>0</v>
      </c>
    </row>
    <row r="32" spans="1:12" ht="15">
      <c r="A32" s="36"/>
      <c r="B32" s="45">
        <v>42137</v>
      </c>
      <c r="C32" s="33">
        <v>0</v>
      </c>
      <c r="D32" s="33">
        <v>0</v>
      </c>
      <c r="E32" s="23">
        <f t="shared" si="0"/>
        <v>0</v>
      </c>
      <c r="F32" s="20">
        <f t="shared" si="3"/>
        <v>0</v>
      </c>
      <c r="G32" s="26" t="str">
        <f t="shared" si="1"/>
        <v>None</v>
      </c>
      <c r="H32" s="27"/>
      <c r="I32" s="28">
        <f t="shared" si="2"/>
        <v>0.999999999999945</v>
      </c>
      <c r="K32" s="31">
        <v>0</v>
      </c>
      <c r="L32" s="31">
        <v>0</v>
      </c>
    </row>
    <row r="33" spans="1:12" ht="15">
      <c r="A33" s="36"/>
      <c r="B33" s="45">
        <v>42138</v>
      </c>
      <c r="C33" s="33">
        <v>0</v>
      </c>
      <c r="D33" s="33">
        <v>0</v>
      </c>
      <c r="E33" s="23">
        <f t="shared" si="0"/>
        <v>0</v>
      </c>
      <c r="F33" s="20">
        <f t="shared" si="3"/>
        <v>0</v>
      </c>
      <c r="G33" s="26" t="str">
        <f t="shared" si="1"/>
        <v>None</v>
      </c>
      <c r="H33" s="27"/>
      <c r="I33" s="28">
        <f t="shared" si="2"/>
        <v>0.999999999999945</v>
      </c>
      <c r="K33" s="31">
        <v>0</v>
      </c>
      <c r="L33" s="31">
        <v>0</v>
      </c>
    </row>
    <row r="34" spans="1:12" ht="15">
      <c r="A34" s="36"/>
      <c r="B34" s="45">
        <v>42139</v>
      </c>
      <c r="C34" s="33">
        <v>0</v>
      </c>
      <c r="D34" s="33">
        <v>0</v>
      </c>
      <c r="E34" s="23">
        <f t="shared" si="0"/>
        <v>0</v>
      </c>
      <c r="F34" s="20">
        <f t="shared" si="3"/>
        <v>0</v>
      </c>
      <c r="G34" s="26" t="str">
        <f t="shared" si="1"/>
        <v>None</v>
      </c>
      <c r="H34" s="27"/>
      <c r="I34" s="28">
        <f t="shared" si="2"/>
        <v>0.999999999999945</v>
      </c>
      <c r="K34" s="31">
        <v>0</v>
      </c>
      <c r="L34" s="31">
        <v>0</v>
      </c>
    </row>
    <row r="35" spans="1:12" ht="15">
      <c r="A35" s="36"/>
      <c r="B35" s="45">
        <v>42140</v>
      </c>
      <c r="C35" s="33">
        <v>0</v>
      </c>
      <c r="D35" s="33">
        <v>0</v>
      </c>
      <c r="E35" s="23">
        <f t="shared" si="0"/>
        <v>0</v>
      </c>
      <c r="F35" s="20">
        <f t="shared" si="3"/>
        <v>0</v>
      </c>
      <c r="G35" s="26" t="str">
        <f t="shared" si="1"/>
        <v>None</v>
      </c>
      <c r="H35" s="27"/>
      <c r="I35" s="28">
        <f t="shared" si="2"/>
        <v>0.999999999999945</v>
      </c>
      <c r="K35" s="31">
        <v>0</v>
      </c>
      <c r="L35" s="31">
        <v>0</v>
      </c>
    </row>
    <row r="36" spans="1:12" ht="15">
      <c r="A36" s="36"/>
      <c r="B36" s="45">
        <v>42141</v>
      </c>
      <c r="C36" s="33">
        <v>0</v>
      </c>
      <c r="D36" s="33">
        <v>0</v>
      </c>
      <c r="E36" s="23">
        <f t="shared" si="0"/>
        <v>0</v>
      </c>
      <c r="F36" s="20">
        <f t="shared" si="3"/>
        <v>0</v>
      </c>
      <c r="G36" s="26" t="str">
        <f t="shared" si="1"/>
        <v>None</v>
      </c>
      <c r="H36" s="27"/>
      <c r="I36" s="28">
        <f t="shared" si="2"/>
        <v>0.999999999999945</v>
      </c>
      <c r="K36" s="31">
        <v>0</v>
      </c>
      <c r="L36" s="31">
        <v>0</v>
      </c>
    </row>
    <row r="37" spans="1:12" ht="15">
      <c r="A37" s="36"/>
      <c r="B37" s="45">
        <v>42142</v>
      </c>
      <c r="C37" s="33">
        <v>0</v>
      </c>
      <c r="D37" s="33">
        <v>0</v>
      </c>
      <c r="E37" s="23">
        <f t="shared" si="0"/>
        <v>0</v>
      </c>
      <c r="F37" s="20">
        <f t="shared" si="3"/>
        <v>0</v>
      </c>
      <c r="G37" s="26" t="str">
        <f t="shared" si="1"/>
        <v>None</v>
      </c>
      <c r="H37" s="27"/>
      <c r="I37" s="28">
        <f t="shared" si="2"/>
        <v>0.999999999999945</v>
      </c>
      <c r="K37" s="31">
        <v>0</v>
      </c>
      <c r="L37" s="31">
        <v>0</v>
      </c>
    </row>
    <row r="38" spans="1:12" ht="15">
      <c r="A38" s="36"/>
      <c r="B38" s="45">
        <v>42143</v>
      </c>
      <c r="C38" s="33">
        <v>0</v>
      </c>
      <c r="D38" s="33">
        <v>0</v>
      </c>
      <c r="E38" s="23">
        <f t="shared" si="0"/>
        <v>0</v>
      </c>
      <c r="F38" s="20">
        <f t="shared" si="3"/>
        <v>0</v>
      </c>
      <c r="G38" s="26" t="str">
        <f t="shared" si="1"/>
        <v>None</v>
      </c>
      <c r="H38" s="27"/>
      <c r="I38" s="28">
        <f t="shared" si="2"/>
        <v>0.999999999999945</v>
      </c>
      <c r="K38" s="31">
        <v>0</v>
      </c>
      <c r="L38" s="31">
        <v>0</v>
      </c>
    </row>
    <row r="39" spans="1:12" ht="15">
      <c r="A39" s="36"/>
      <c r="B39" s="45">
        <v>42144</v>
      </c>
      <c r="C39" s="33">
        <v>0</v>
      </c>
      <c r="D39" s="33">
        <v>0</v>
      </c>
      <c r="E39" s="23">
        <f t="shared" si="0"/>
        <v>0</v>
      </c>
      <c r="F39" s="20">
        <f t="shared" si="3"/>
        <v>0</v>
      </c>
      <c r="G39" s="26" t="str">
        <f t="shared" si="1"/>
        <v>None</v>
      </c>
      <c r="H39" s="27"/>
      <c r="I39" s="28">
        <f t="shared" si="2"/>
        <v>0.999999999999945</v>
      </c>
      <c r="K39" s="31">
        <v>0</v>
      </c>
      <c r="L39" s="31">
        <v>0</v>
      </c>
    </row>
    <row r="40" spans="1:12" ht="15">
      <c r="A40" s="36"/>
      <c r="B40" s="45">
        <v>42145</v>
      </c>
      <c r="C40" s="33">
        <v>0</v>
      </c>
      <c r="D40" s="33">
        <v>0</v>
      </c>
      <c r="E40" s="23">
        <f t="shared" si="0"/>
        <v>0</v>
      </c>
      <c r="F40" s="20">
        <f t="shared" si="3"/>
        <v>0</v>
      </c>
      <c r="G40" s="26" t="str">
        <f t="shared" si="1"/>
        <v>None</v>
      </c>
      <c r="H40" s="27"/>
      <c r="I40" s="28">
        <f t="shared" si="2"/>
        <v>0.999999999999945</v>
      </c>
      <c r="K40" s="31">
        <v>0</v>
      </c>
      <c r="L40" s="31">
        <v>0</v>
      </c>
    </row>
    <row r="41" spans="1:12" ht="15">
      <c r="A41" s="36"/>
      <c r="B41" s="45">
        <v>42146</v>
      </c>
      <c r="C41" s="33">
        <v>0</v>
      </c>
      <c r="D41" s="33">
        <v>0</v>
      </c>
      <c r="E41" s="23">
        <f t="shared" si="0"/>
        <v>0</v>
      </c>
      <c r="F41" s="20">
        <f t="shared" si="3"/>
        <v>0</v>
      </c>
      <c r="G41" s="26" t="str">
        <f t="shared" si="1"/>
        <v>None</v>
      </c>
      <c r="H41" s="27"/>
      <c r="I41" s="28">
        <f t="shared" si="2"/>
        <v>0.999999999999945</v>
      </c>
      <c r="K41" s="31">
        <v>0</v>
      </c>
      <c r="L41" s="31">
        <v>0</v>
      </c>
    </row>
    <row r="42" spans="1:12" ht="15">
      <c r="A42" s="36"/>
      <c r="B42" s="45">
        <v>42147</v>
      </c>
      <c r="C42" s="33">
        <v>0</v>
      </c>
      <c r="D42" s="33">
        <v>0</v>
      </c>
      <c r="E42" s="23">
        <f t="shared" si="0"/>
        <v>0</v>
      </c>
      <c r="F42" s="20">
        <f t="shared" si="3"/>
        <v>0</v>
      </c>
      <c r="G42" s="26" t="str">
        <f t="shared" si="1"/>
        <v>None</v>
      </c>
      <c r="H42" s="27"/>
      <c r="I42" s="28">
        <f t="shared" si="2"/>
        <v>0.999999999999945</v>
      </c>
      <c r="K42" s="31">
        <v>0</v>
      </c>
      <c r="L42" s="31">
        <v>0</v>
      </c>
    </row>
    <row r="43" spans="1:12" ht="15">
      <c r="A43" s="36"/>
      <c r="B43" s="45">
        <v>42148</v>
      </c>
      <c r="C43" s="33">
        <v>0</v>
      </c>
      <c r="D43" s="33">
        <v>0</v>
      </c>
      <c r="E43" s="23">
        <f t="shared" si="0"/>
        <v>0</v>
      </c>
      <c r="F43" s="20">
        <f t="shared" si="3"/>
        <v>0</v>
      </c>
      <c r="G43" s="26" t="str">
        <f t="shared" si="1"/>
        <v>None</v>
      </c>
      <c r="H43" s="27"/>
      <c r="I43" s="28">
        <f t="shared" si="2"/>
        <v>0.999999999999945</v>
      </c>
      <c r="K43" s="31">
        <v>0</v>
      </c>
      <c r="L43" s="31">
        <v>0</v>
      </c>
    </row>
    <row r="44" spans="1:12" ht="15">
      <c r="A44" s="36"/>
      <c r="B44" s="45">
        <v>42149</v>
      </c>
      <c r="C44" s="33">
        <v>0</v>
      </c>
      <c r="D44" s="33">
        <v>0</v>
      </c>
      <c r="E44" s="23">
        <f t="shared" si="0"/>
        <v>0</v>
      </c>
      <c r="F44" s="20">
        <f t="shared" si="3"/>
        <v>0</v>
      </c>
      <c r="G44" s="26" t="str">
        <f t="shared" si="1"/>
        <v>None</v>
      </c>
      <c r="H44" s="27"/>
      <c r="I44" s="28">
        <f t="shared" si="2"/>
        <v>0.999999999999945</v>
      </c>
      <c r="K44" s="31">
        <v>0</v>
      </c>
      <c r="L44" s="31">
        <v>0</v>
      </c>
    </row>
    <row r="45" spans="1:12" ht="15">
      <c r="A45" s="36"/>
      <c r="B45" s="45">
        <v>42150</v>
      </c>
      <c r="C45" s="33">
        <v>0</v>
      </c>
      <c r="D45" s="33">
        <v>0</v>
      </c>
      <c r="E45" s="23">
        <f t="shared" si="0"/>
        <v>0</v>
      </c>
      <c r="F45" s="20">
        <f t="shared" si="3"/>
        <v>0</v>
      </c>
      <c r="G45" s="26" t="str">
        <f t="shared" si="1"/>
        <v>None</v>
      </c>
      <c r="H45" s="27"/>
      <c r="I45" s="28">
        <f t="shared" si="2"/>
        <v>0.999999999999945</v>
      </c>
      <c r="K45" s="31">
        <v>0</v>
      </c>
      <c r="L45" s="31">
        <v>0</v>
      </c>
    </row>
    <row r="46" spans="1:12" ht="15">
      <c r="A46" s="36"/>
      <c r="B46" s="45">
        <v>42151</v>
      </c>
      <c r="C46" s="33">
        <v>0</v>
      </c>
      <c r="D46" s="33">
        <v>0</v>
      </c>
      <c r="E46" s="23">
        <f t="shared" si="0"/>
        <v>0</v>
      </c>
      <c r="F46" s="20">
        <f t="shared" si="3"/>
        <v>0</v>
      </c>
      <c r="G46" s="26" t="str">
        <f t="shared" si="1"/>
        <v>None</v>
      </c>
      <c r="H46" s="27"/>
      <c r="I46" s="28">
        <f t="shared" si="2"/>
        <v>0.999999999999945</v>
      </c>
      <c r="K46" s="31">
        <v>0</v>
      </c>
      <c r="L46" s="31">
        <v>0</v>
      </c>
    </row>
    <row r="47" spans="1:12" ht="15">
      <c r="A47" s="36"/>
      <c r="B47" s="45">
        <v>42152</v>
      </c>
      <c r="C47" s="33">
        <v>0</v>
      </c>
      <c r="D47" s="33">
        <v>0</v>
      </c>
      <c r="E47" s="23">
        <f t="shared" si="0"/>
        <v>0</v>
      </c>
      <c r="F47" s="20">
        <f t="shared" si="3"/>
        <v>0</v>
      </c>
      <c r="G47" s="26" t="str">
        <f t="shared" si="1"/>
        <v>None</v>
      </c>
      <c r="H47" s="27"/>
      <c r="I47" s="28">
        <f t="shared" si="2"/>
        <v>0.999999999999945</v>
      </c>
      <c r="K47" s="31">
        <v>0</v>
      </c>
      <c r="L47" s="31">
        <v>0</v>
      </c>
    </row>
    <row r="48" spans="1:12" ht="15">
      <c r="A48" s="36"/>
      <c r="B48" s="45">
        <v>42153</v>
      </c>
      <c r="C48" s="33">
        <v>0</v>
      </c>
      <c r="D48" s="33">
        <v>0</v>
      </c>
      <c r="E48" s="23">
        <f t="shared" si="0"/>
        <v>0</v>
      </c>
      <c r="F48" s="20">
        <f t="shared" si="3"/>
        <v>0</v>
      </c>
      <c r="G48" s="26" t="str">
        <f t="shared" si="1"/>
        <v>None</v>
      </c>
      <c r="H48" s="27"/>
      <c r="I48" s="28">
        <f t="shared" si="2"/>
        <v>0.999999999999945</v>
      </c>
      <c r="K48" s="31">
        <v>0</v>
      </c>
      <c r="L48" s="31">
        <v>0</v>
      </c>
    </row>
    <row r="49" spans="1:12" ht="15">
      <c r="A49" s="36"/>
      <c r="B49" s="45">
        <v>42154</v>
      </c>
      <c r="C49" s="33">
        <v>0</v>
      </c>
      <c r="D49" s="33">
        <v>0</v>
      </c>
      <c r="E49" s="23">
        <f t="shared" si="0"/>
        <v>0</v>
      </c>
      <c r="F49" s="20">
        <f t="shared" si="3"/>
        <v>0</v>
      </c>
      <c r="G49" s="26" t="str">
        <f t="shared" si="1"/>
        <v>None</v>
      </c>
      <c r="H49" s="27"/>
      <c r="I49" s="28">
        <f t="shared" si="2"/>
        <v>0.999999999999945</v>
      </c>
      <c r="K49" s="31">
        <v>0</v>
      </c>
      <c r="L49" s="31">
        <v>0</v>
      </c>
    </row>
    <row r="50" spans="1:12" ht="15">
      <c r="A50" s="36"/>
      <c r="B50" s="45">
        <v>42155</v>
      </c>
      <c r="C50" s="33">
        <v>0</v>
      </c>
      <c r="D50" s="33">
        <v>0</v>
      </c>
      <c r="E50" s="23">
        <f t="shared" si="0"/>
        <v>0</v>
      </c>
      <c r="F50" s="20">
        <f t="shared" si="3"/>
        <v>0</v>
      </c>
      <c r="G50" s="26" t="str">
        <f t="shared" si="1"/>
        <v>None</v>
      </c>
      <c r="H50" s="27"/>
      <c r="I50" s="28">
        <f t="shared" si="2"/>
        <v>0.999999999999945</v>
      </c>
      <c r="K50" s="31">
        <v>0</v>
      </c>
      <c r="L50" s="31">
        <v>0</v>
      </c>
    </row>
    <row r="51" spans="1:12" ht="15">
      <c r="A51" s="36"/>
      <c r="B51" s="45">
        <v>42156</v>
      </c>
      <c r="C51" s="33">
        <v>0</v>
      </c>
      <c r="D51" s="33">
        <v>0</v>
      </c>
      <c r="E51" s="23">
        <f t="shared" si="0"/>
        <v>0</v>
      </c>
      <c r="F51" s="20">
        <f t="shared" si="3"/>
        <v>0</v>
      </c>
      <c r="G51" s="26" t="str">
        <f t="shared" si="1"/>
        <v>None</v>
      </c>
      <c r="H51" s="27"/>
      <c r="I51" s="28">
        <f t="shared" si="2"/>
        <v>0.999999999999945</v>
      </c>
      <c r="K51" s="31">
        <v>0</v>
      </c>
      <c r="L51" s="31">
        <v>0</v>
      </c>
    </row>
    <row r="52" spans="1:12" ht="15">
      <c r="A52" s="36"/>
      <c r="B52" s="45">
        <v>42157</v>
      </c>
      <c r="C52" s="33">
        <v>0</v>
      </c>
      <c r="D52" s="33">
        <v>0</v>
      </c>
      <c r="E52" s="23">
        <f t="shared" si="0"/>
        <v>0</v>
      </c>
      <c r="F52" s="20">
        <f t="shared" si="3"/>
        <v>0</v>
      </c>
      <c r="G52" s="26" t="str">
        <f t="shared" si="1"/>
        <v>None</v>
      </c>
      <c r="H52" s="27"/>
      <c r="I52" s="28">
        <f t="shared" si="2"/>
        <v>0.999999999999945</v>
      </c>
      <c r="K52" s="31">
        <v>0</v>
      </c>
      <c r="L52" s="31">
        <v>0</v>
      </c>
    </row>
    <row r="53" spans="1:12" ht="15">
      <c r="A53" s="36"/>
      <c r="B53" s="45">
        <v>42158</v>
      </c>
      <c r="C53" s="33">
        <v>0</v>
      </c>
      <c r="D53" s="33">
        <v>0</v>
      </c>
      <c r="E53" s="23">
        <f t="shared" si="0"/>
        <v>0</v>
      </c>
      <c r="F53" s="20">
        <f t="shared" si="3"/>
        <v>0</v>
      </c>
      <c r="G53" s="26" t="str">
        <f t="shared" si="1"/>
        <v>None</v>
      </c>
      <c r="H53" s="27"/>
      <c r="I53" s="28">
        <f t="shared" si="2"/>
        <v>0.999999999999945</v>
      </c>
      <c r="K53" s="31">
        <v>0</v>
      </c>
      <c r="L53" s="31">
        <v>0</v>
      </c>
    </row>
    <row r="54" spans="1:12" ht="15">
      <c r="A54" s="36"/>
      <c r="B54" s="45">
        <v>42159</v>
      </c>
      <c r="C54" s="33">
        <v>0</v>
      </c>
      <c r="D54" s="33">
        <v>0</v>
      </c>
      <c r="E54" s="23">
        <f t="shared" si="0"/>
        <v>0</v>
      </c>
      <c r="F54" s="20">
        <f t="shared" si="3"/>
        <v>0</v>
      </c>
      <c r="G54" s="26" t="str">
        <f t="shared" si="1"/>
        <v>None</v>
      </c>
      <c r="H54" s="27"/>
      <c r="I54" s="28">
        <f t="shared" si="2"/>
        <v>0.999999999999945</v>
      </c>
      <c r="K54" s="31">
        <v>0</v>
      </c>
      <c r="L54" s="31">
        <v>0</v>
      </c>
    </row>
    <row r="55" spans="1:12" ht="15">
      <c r="A55" s="36"/>
      <c r="B55" s="45">
        <v>42160</v>
      </c>
      <c r="C55" s="33">
        <v>0</v>
      </c>
      <c r="D55" s="33">
        <v>0</v>
      </c>
      <c r="E55" s="23">
        <f t="shared" si="0"/>
        <v>0</v>
      </c>
      <c r="F55" s="20">
        <f t="shared" si="3"/>
        <v>0</v>
      </c>
      <c r="G55" s="26" t="str">
        <f t="shared" si="1"/>
        <v>None</v>
      </c>
      <c r="H55" s="27"/>
      <c r="I55" s="28">
        <f t="shared" si="2"/>
        <v>0.999999999999945</v>
      </c>
      <c r="K55" s="31">
        <v>0</v>
      </c>
      <c r="L55" s="31">
        <v>0</v>
      </c>
    </row>
    <row r="56" spans="1:12" ht="15">
      <c r="A56" s="36"/>
      <c r="B56" s="45">
        <v>42161</v>
      </c>
      <c r="C56" s="33">
        <v>0</v>
      </c>
      <c r="D56" s="33">
        <v>0</v>
      </c>
      <c r="E56" s="23">
        <f t="shared" si="0"/>
        <v>0</v>
      </c>
      <c r="F56" s="20">
        <f t="shared" si="3"/>
        <v>0</v>
      </c>
      <c r="G56" s="26" t="str">
        <f t="shared" si="1"/>
        <v>None</v>
      </c>
      <c r="H56" s="27"/>
      <c r="I56" s="28">
        <f t="shared" si="2"/>
        <v>0.999999999999945</v>
      </c>
      <c r="K56" s="31">
        <v>0</v>
      </c>
      <c r="L56" s="31">
        <v>0</v>
      </c>
    </row>
    <row r="57" spans="1:12" ht="15">
      <c r="A57" s="36"/>
      <c r="B57" s="45">
        <v>42162</v>
      </c>
      <c r="C57" s="33">
        <v>0</v>
      </c>
      <c r="D57" s="33">
        <v>0</v>
      </c>
      <c r="E57" s="23">
        <f t="shared" si="0"/>
        <v>0</v>
      </c>
      <c r="F57" s="20">
        <f t="shared" si="3"/>
        <v>0</v>
      </c>
      <c r="G57" s="26" t="str">
        <f t="shared" si="1"/>
        <v>None</v>
      </c>
      <c r="H57" s="27"/>
      <c r="I57" s="28">
        <f t="shared" si="2"/>
        <v>0.999999999999945</v>
      </c>
      <c r="K57" s="31">
        <v>0</v>
      </c>
      <c r="L57" s="31">
        <v>0</v>
      </c>
    </row>
    <row r="58" spans="1:12" ht="15">
      <c r="A58" s="36"/>
      <c r="B58" s="45">
        <v>42163</v>
      </c>
      <c r="C58" s="33">
        <v>0</v>
      </c>
      <c r="D58" s="33">
        <v>0</v>
      </c>
      <c r="E58" s="23">
        <f t="shared" si="0"/>
        <v>0</v>
      </c>
      <c r="F58" s="20">
        <f t="shared" si="3"/>
        <v>0</v>
      </c>
      <c r="G58" s="26" t="str">
        <f t="shared" si="1"/>
        <v>None</v>
      </c>
      <c r="H58" s="27"/>
      <c r="I58" s="28">
        <f t="shared" si="2"/>
        <v>0.999999999999945</v>
      </c>
      <c r="K58" s="31">
        <v>0</v>
      </c>
      <c r="L58" s="31">
        <v>0</v>
      </c>
    </row>
    <row r="59" spans="1:12" ht="15">
      <c r="A59" s="36"/>
      <c r="B59" s="45">
        <v>42164</v>
      </c>
      <c r="C59" s="33">
        <v>0</v>
      </c>
      <c r="D59" s="33">
        <v>0</v>
      </c>
      <c r="E59" s="23">
        <f t="shared" si="0"/>
        <v>0</v>
      </c>
      <c r="F59" s="20">
        <f t="shared" si="3"/>
        <v>0</v>
      </c>
      <c r="G59" s="26" t="str">
        <f t="shared" si="1"/>
        <v>None</v>
      </c>
      <c r="H59" s="27"/>
      <c r="I59" s="28">
        <f t="shared" si="2"/>
        <v>0.999999999999945</v>
      </c>
      <c r="K59" s="31">
        <v>0</v>
      </c>
      <c r="L59" s="31">
        <v>0</v>
      </c>
    </row>
    <row r="60" spans="1:12" ht="15">
      <c r="A60" s="36"/>
      <c r="B60" s="45">
        <v>42165</v>
      </c>
      <c r="C60" s="33">
        <v>0</v>
      </c>
      <c r="D60" s="33">
        <v>0</v>
      </c>
      <c r="E60" s="23">
        <f t="shared" si="0"/>
        <v>0</v>
      </c>
      <c r="F60" s="20">
        <f t="shared" si="3"/>
        <v>0</v>
      </c>
      <c r="G60" s="26" t="str">
        <f t="shared" si="1"/>
        <v>None</v>
      </c>
      <c r="H60" s="27"/>
      <c r="I60" s="28">
        <f t="shared" si="2"/>
        <v>0.999999999999945</v>
      </c>
      <c r="K60" s="31">
        <v>0</v>
      </c>
      <c r="L60" s="31">
        <v>0</v>
      </c>
    </row>
    <row r="61" spans="1:12" ht="15">
      <c r="A61" s="36"/>
      <c r="B61" s="45">
        <v>42166</v>
      </c>
      <c r="C61" s="33">
        <v>0</v>
      </c>
      <c r="D61" s="33">
        <v>0</v>
      </c>
      <c r="E61" s="23">
        <f t="shared" si="0"/>
        <v>0</v>
      </c>
      <c r="F61" s="20">
        <f t="shared" si="3"/>
        <v>0</v>
      </c>
      <c r="G61" s="26" t="str">
        <f t="shared" si="1"/>
        <v>None</v>
      </c>
      <c r="H61" s="27"/>
      <c r="I61" s="28">
        <f t="shared" si="2"/>
        <v>0.999999999999945</v>
      </c>
      <c r="K61" s="31">
        <v>0</v>
      </c>
      <c r="L61" s="31">
        <v>0</v>
      </c>
    </row>
    <row r="62" spans="1:12" ht="15">
      <c r="A62" s="36"/>
      <c r="B62" s="45">
        <v>42167</v>
      </c>
      <c r="C62" s="33">
        <v>0</v>
      </c>
      <c r="D62" s="33">
        <v>0</v>
      </c>
      <c r="E62" s="23">
        <f t="shared" si="0"/>
        <v>0</v>
      </c>
      <c r="F62" s="20">
        <f t="shared" si="3"/>
        <v>0</v>
      </c>
      <c r="G62" s="26" t="str">
        <f t="shared" si="1"/>
        <v>None</v>
      </c>
      <c r="H62" s="27"/>
      <c r="I62" s="28">
        <f t="shared" si="2"/>
        <v>0.999999999999945</v>
      </c>
      <c r="K62" s="31">
        <v>0</v>
      </c>
      <c r="L62" s="31">
        <v>0</v>
      </c>
    </row>
    <row r="63" spans="1:12" ht="15">
      <c r="A63" s="36"/>
      <c r="B63" s="45">
        <v>42168</v>
      </c>
      <c r="C63" s="33">
        <v>0</v>
      </c>
      <c r="D63" s="33">
        <v>0</v>
      </c>
      <c r="E63" s="23">
        <f t="shared" si="0"/>
        <v>0</v>
      </c>
      <c r="F63" s="20">
        <f t="shared" si="3"/>
        <v>0</v>
      </c>
      <c r="G63" s="26" t="str">
        <f t="shared" si="1"/>
        <v>None</v>
      </c>
      <c r="H63" s="27"/>
      <c r="I63" s="28">
        <f t="shared" si="2"/>
        <v>0.999999999999945</v>
      </c>
      <c r="K63" s="31">
        <v>0</v>
      </c>
      <c r="L63" s="31">
        <v>0</v>
      </c>
    </row>
    <row r="64" spans="1:12" ht="15">
      <c r="A64" s="36"/>
      <c r="B64" s="45">
        <v>42169</v>
      </c>
      <c r="C64" s="33">
        <v>0</v>
      </c>
      <c r="D64" s="33">
        <v>0</v>
      </c>
      <c r="E64" s="23">
        <f t="shared" si="0"/>
        <v>0</v>
      </c>
      <c r="F64" s="20">
        <f t="shared" si="3"/>
        <v>0</v>
      </c>
      <c r="G64" s="26" t="str">
        <f t="shared" si="1"/>
        <v>None</v>
      </c>
      <c r="H64" s="27"/>
      <c r="I64" s="28">
        <f t="shared" si="2"/>
        <v>0.999999999999945</v>
      </c>
      <c r="K64" s="31">
        <v>0</v>
      </c>
      <c r="L64" s="31">
        <v>0</v>
      </c>
    </row>
    <row r="65" spans="1:12" ht="15">
      <c r="A65" s="36"/>
      <c r="B65" s="45">
        <v>42170</v>
      </c>
      <c r="C65" s="33">
        <v>0</v>
      </c>
      <c r="D65" s="33">
        <v>0</v>
      </c>
      <c r="E65" s="23">
        <f t="shared" si="0"/>
        <v>0</v>
      </c>
      <c r="F65" s="20">
        <f t="shared" si="3"/>
        <v>0</v>
      </c>
      <c r="G65" s="26" t="str">
        <f t="shared" si="1"/>
        <v>None</v>
      </c>
      <c r="H65" s="27"/>
      <c r="I65" s="28">
        <f t="shared" si="2"/>
        <v>0.999999999999945</v>
      </c>
      <c r="K65" s="31">
        <v>0</v>
      </c>
      <c r="L65" s="31">
        <v>0</v>
      </c>
    </row>
    <row r="66" spans="1:12" ht="15">
      <c r="A66" s="36"/>
      <c r="B66" s="45">
        <v>42171</v>
      </c>
      <c r="C66" s="33">
        <v>0</v>
      </c>
      <c r="D66" s="33">
        <v>0</v>
      </c>
      <c r="E66" s="23">
        <f t="shared" si="0"/>
        <v>0</v>
      </c>
      <c r="F66" s="20">
        <f t="shared" si="3"/>
        <v>0</v>
      </c>
      <c r="G66" s="26" t="str">
        <f t="shared" si="1"/>
        <v>None</v>
      </c>
      <c r="H66" s="27"/>
      <c r="I66" s="28">
        <f t="shared" si="2"/>
        <v>0.999999999999945</v>
      </c>
      <c r="K66" s="31">
        <v>0</v>
      </c>
      <c r="L66" s="31">
        <v>0</v>
      </c>
    </row>
    <row r="67" spans="1:12" ht="15">
      <c r="A67" s="36"/>
      <c r="B67" s="45">
        <v>42172</v>
      </c>
      <c r="C67" s="33">
        <v>0</v>
      </c>
      <c r="D67" s="33">
        <v>0</v>
      </c>
      <c r="E67" s="23">
        <f t="shared" si="0"/>
        <v>0</v>
      </c>
      <c r="F67" s="20">
        <f t="shared" si="3"/>
        <v>0</v>
      </c>
      <c r="G67" s="26" t="str">
        <f t="shared" si="1"/>
        <v>None</v>
      </c>
      <c r="H67" s="27"/>
      <c r="I67" s="28">
        <f t="shared" si="2"/>
        <v>0.999999999999945</v>
      </c>
      <c r="K67" s="31">
        <v>0</v>
      </c>
      <c r="L67" s="31">
        <v>0</v>
      </c>
    </row>
    <row r="68" spans="1:12" ht="15">
      <c r="A68" s="36"/>
      <c r="B68" s="45">
        <v>42173</v>
      </c>
      <c r="C68" s="33">
        <v>0</v>
      </c>
      <c r="D68" s="33">
        <v>0</v>
      </c>
      <c r="E68" s="23">
        <f t="shared" si="0"/>
        <v>0</v>
      </c>
      <c r="F68" s="20">
        <f t="shared" si="3"/>
        <v>0</v>
      </c>
      <c r="G68" s="26" t="str">
        <f t="shared" si="1"/>
        <v>None</v>
      </c>
      <c r="H68" s="27"/>
      <c r="I68" s="28">
        <f t="shared" si="2"/>
        <v>0.999999999999945</v>
      </c>
      <c r="K68" s="31">
        <v>0</v>
      </c>
      <c r="L68" s="31">
        <v>0</v>
      </c>
    </row>
    <row r="69" spans="1:12" ht="15">
      <c r="A69" s="36"/>
      <c r="B69" s="45">
        <v>42174</v>
      </c>
      <c r="C69" s="33">
        <v>0</v>
      </c>
      <c r="D69" s="33">
        <v>0</v>
      </c>
      <c r="E69" s="23">
        <f aca="true" t="shared" si="4" ref="E69:E132">IF(C69=0,IF(AVERAGE(K69:L69)&gt;32,(AVERAGE(K69:L69)-32)*(5/9),0),IF((AVERAGE(C69:D69))&gt;32,((AVERAGE(C69:D69))-32)*(5/9),0))</f>
        <v>0</v>
      </c>
      <c r="F69" s="20">
        <f t="shared" si="3"/>
        <v>0</v>
      </c>
      <c r="G69" s="26" t="str">
        <f aca="true" t="shared" si="5" ref="G69:G132">IF(F69&gt;300,"Re-apply Trimmit","None")</f>
        <v>None</v>
      </c>
      <c r="H69" s="27"/>
      <c r="I69" s="28">
        <f aca="true" t="shared" si="6" ref="I69:I132">IF(F69&gt;800,"100%",-0.0000000166666666666666*(F69^3)+0.0000199999999999996*(F69^2)-0.00533333333333325*F69+0.999999999999945)</f>
        <v>0.999999999999945</v>
      </c>
      <c r="K69" s="31">
        <v>0</v>
      </c>
      <c r="L69" s="31">
        <v>0</v>
      </c>
    </row>
    <row r="70" spans="1:12" ht="15">
      <c r="A70" s="36"/>
      <c r="B70" s="45">
        <v>42175</v>
      </c>
      <c r="C70" s="33">
        <v>0</v>
      </c>
      <c r="D70" s="33">
        <v>0</v>
      </c>
      <c r="E70" s="23">
        <f t="shared" si="4"/>
        <v>0</v>
      </c>
      <c r="F70" s="20">
        <f aca="true" t="shared" si="7" ref="F70:F133">IF(A70=1,E70,E70+F69)</f>
        <v>0</v>
      </c>
      <c r="G70" s="26" t="str">
        <f t="shared" si="5"/>
        <v>None</v>
      </c>
      <c r="H70" s="27"/>
      <c r="I70" s="28">
        <f t="shared" si="6"/>
        <v>0.999999999999945</v>
      </c>
      <c r="K70" s="31">
        <v>0</v>
      </c>
      <c r="L70" s="31">
        <v>0</v>
      </c>
    </row>
    <row r="71" spans="1:12" ht="15">
      <c r="A71" s="36"/>
      <c r="B71" s="45">
        <v>42176</v>
      </c>
      <c r="C71" s="33">
        <v>0</v>
      </c>
      <c r="D71" s="33">
        <v>0</v>
      </c>
      <c r="E71" s="23">
        <f t="shared" si="4"/>
        <v>0</v>
      </c>
      <c r="F71" s="20">
        <f t="shared" si="7"/>
        <v>0</v>
      </c>
      <c r="G71" s="26" t="str">
        <f t="shared" si="5"/>
        <v>None</v>
      </c>
      <c r="H71" s="27"/>
      <c r="I71" s="28">
        <f t="shared" si="6"/>
        <v>0.999999999999945</v>
      </c>
      <c r="K71" s="31">
        <v>0</v>
      </c>
      <c r="L71" s="31">
        <v>0</v>
      </c>
    </row>
    <row r="72" spans="1:12" ht="15">
      <c r="A72" s="36"/>
      <c r="B72" s="45">
        <v>42177</v>
      </c>
      <c r="C72" s="33">
        <v>0</v>
      </c>
      <c r="D72" s="33">
        <v>0</v>
      </c>
      <c r="E72" s="23">
        <f t="shared" si="4"/>
        <v>0</v>
      </c>
      <c r="F72" s="20">
        <f t="shared" si="7"/>
        <v>0</v>
      </c>
      <c r="G72" s="26" t="str">
        <f t="shared" si="5"/>
        <v>None</v>
      </c>
      <c r="H72" s="27"/>
      <c r="I72" s="28">
        <f t="shared" si="6"/>
        <v>0.999999999999945</v>
      </c>
      <c r="K72" s="31">
        <v>0</v>
      </c>
      <c r="L72" s="31">
        <v>0</v>
      </c>
    </row>
    <row r="73" spans="1:12" ht="15">
      <c r="A73" s="36"/>
      <c r="B73" s="45">
        <v>42178</v>
      </c>
      <c r="C73" s="33">
        <v>0</v>
      </c>
      <c r="D73" s="33">
        <v>0</v>
      </c>
      <c r="E73" s="23">
        <f t="shared" si="4"/>
        <v>0</v>
      </c>
      <c r="F73" s="20">
        <f t="shared" si="7"/>
        <v>0</v>
      </c>
      <c r="G73" s="26" t="str">
        <f t="shared" si="5"/>
        <v>None</v>
      </c>
      <c r="H73" s="27"/>
      <c r="I73" s="28">
        <f t="shared" si="6"/>
        <v>0.999999999999945</v>
      </c>
      <c r="K73" s="31">
        <v>0</v>
      </c>
      <c r="L73" s="31">
        <v>0</v>
      </c>
    </row>
    <row r="74" spans="1:12" ht="15">
      <c r="A74" s="36"/>
      <c r="B74" s="45">
        <v>42179</v>
      </c>
      <c r="C74" s="33">
        <v>0</v>
      </c>
      <c r="D74" s="33">
        <v>0</v>
      </c>
      <c r="E74" s="23">
        <f t="shared" si="4"/>
        <v>0</v>
      </c>
      <c r="F74" s="20">
        <f t="shared" si="7"/>
        <v>0</v>
      </c>
      <c r="G74" s="26" t="str">
        <f t="shared" si="5"/>
        <v>None</v>
      </c>
      <c r="H74" s="27"/>
      <c r="I74" s="28">
        <f t="shared" si="6"/>
        <v>0.999999999999945</v>
      </c>
      <c r="K74" s="31">
        <v>0</v>
      </c>
      <c r="L74" s="31">
        <v>0</v>
      </c>
    </row>
    <row r="75" spans="1:12" ht="15">
      <c r="A75" s="36"/>
      <c r="B75" s="45">
        <v>42180</v>
      </c>
      <c r="C75" s="33">
        <v>0</v>
      </c>
      <c r="D75" s="33">
        <v>0</v>
      </c>
      <c r="E75" s="23">
        <f t="shared" si="4"/>
        <v>0</v>
      </c>
      <c r="F75" s="20">
        <f t="shared" si="7"/>
        <v>0</v>
      </c>
      <c r="G75" s="26" t="str">
        <f t="shared" si="5"/>
        <v>None</v>
      </c>
      <c r="H75" s="27"/>
      <c r="I75" s="28">
        <f t="shared" si="6"/>
        <v>0.999999999999945</v>
      </c>
      <c r="K75" s="31">
        <v>0</v>
      </c>
      <c r="L75" s="31">
        <v>0</v>
      </c>
    </row>
    <row r="76" spans="1:12" ht="15">
      <c r="A76" s="36"/>
      <c r="B76" s="45">
        <v>42181</v>
      </c>
      <c r="C76" s="33">
        <v>0</v>
      </c>
      <c r="D76" s="33">
        <v>0</v>
      </c>
      <c r="E76" s="23">
        <f t="shared" si="4"/>
        <v>0</v>
      </c>
      <c r="F76" s="20">
        <f t="shared" si="7"/>
        <v>0</v>
      </c>
      <c r="G76" s="26" t="str">
        <f t="shared" si="5"/>
        <v>None</v>
      </c>
      <c r="H76" s="27"/>
      <c r="I76" s="28">
        <f t="shared" si="6"/>
        <v>0.999999999999945</v>
      </c>
      <c r="K76" s="31">
        <v>0</v>
      </c>
      <c r="L76" s="31">
        <v>0</v>
      </c>
    </row>
    <row r="77" spans="1:12" ht="15">
      <c r="A77" s="36"/>
      <c r="B77" s="45">
        <v>42182</v>
      </c>
      <c r="C77" s="33">
        <v>0</v>
      </c>
      <c r="D77" s="33">
        <v>0</v>
      </c>
      <c r="E77" s="23">
        <f t="shared" si="4"/>
        <v>0</v>
      </c>
      <c r="F77" s="20">
        <f t="shared" si="7"/>
        <v>0</v>
      </c>
      <c r="G77" s="26" t="str">
        <f t="shared" si="5"/>
        <v>None</v>
      </c>
      <c r="H77" s="27"/>
      <c r="I77" s="28">
        <f t="shared" si="6"/>
        <v>0.999999999999945</v>
      </c>
      <c r="K77" s="31">
        <v>0</v>
      </c>
      <c r="L77" s="31">
        <v>0</v>
      </c>
    </row>
    <row r="78" spans="1:12" ht="15">
      <c r="A78" s="36"/>
      <c r="B78" s="45">
        <v>42183</v>
      </c>
      <c r="C78" s="33">
        <v>0</v>
      </c>
      <c r="D78" s="33">
        <v>0</v>
      </c>
      <c r="E78" s="23">
        <f t="shared" si="4"/>
        <v>0</v>
      </c>
      <c r="F78" s="20">
        <f t="shared" si="7"/>
        <v>0</v>
      </c>
      <c r="G78" s="26" t="str">
        <f t="shared" si="5"/>
        <v>None</v>
      </c>
      <c r="H78" s="27"/>
      <c r="I78" s="28">
        <f t="shared" si="6"/>
        <v>0.999999999999945</v>
      </c>
      <c r="K78" s="31">
        <v>0</v>
      </c>
      <c r="L78" s="31">
        <v>0</v>
      </c>
    </row>
    <row r="79" spans="1:12" ht="15">
      <c r="A79" s="36"/>
      <c r="B79" s="45">
        <v>42184</v>
      </c>
      <c r="C79" s="33">
        <v>0</v>
      </c>
      <c r="D79" s="33">
        <v>0</v>
      </c>
      <c r="E79" s="23">
        <f t="shared" si="4"/>
        <v>0</v>
      </c>
      <c r="F79" s="20">
        <f t="shared" si="7"/>
        <v>0</v>
      </c>
      <c r="G79" s="26" t="str">
        <f t="shared" si="5"/>
        <v>None</v>
      </c>
      <c r="H79" s="27"/>
      <c r="I79" s="28">
        <f t="shared" si="6"/>
        <v>0.999999999999945</v>
      </c>
      <c r="K79" s="31">
        <v>0</v>
      </c>
      <c r="L79" s="31">
        <v>0</v>
      </c>
    </row>
    <row r="80" spans="1:12" ht="15">
      <c r="A80" s="36"/>
      <c r="B80" s="45">
        <v>42185</v>
      </c>
      <c r="C80" s="33">
        <v>0</v>
      </c>
      <c r="D80" s="33">
        <v>0</v>
      </c>
      <c r="E80" s="23">
        <f t="shared" si="4"/>
        <v>0</v>
      </c>
      <c r="F80" s="20">
        <f t="shared" si="7"/>
        <v>0</v>
      </c>
      <c r="G80" s="26" t="str">
        <f t="shared" si="5"/>
        <v>None</v>
      </c>
      <c r="H80" s="27"/>
      <c r="I80" s="28">
        <f t="shared" si="6"/>
        <v>0.999999999999945</v>
      </c>
      <c r="K80" s="31">
        <v>0</v>
      </c>
      <c r="L80" s="31">
        <v>0</v>
      </c>
    </row>
    <row r="81" spans="1:12" ht="15">
      <c r="A81" s="36"/>
      <c r="B81" s="45">
        <v>42186</v>
      </c>
      <c r="C81" s="33">
        <v>0</v>
      </c>
      <c r="D81" s="33">
        <v>0</v>
      </c>
      <c r="E81" s="23">
        <f t="shared" si="4"/>
        <v>0</v>
      </c>
      <c r="F81" s="20">
        <f t="shared" si="7"/>
        <v>0</v>
      </c>
      <c r="G81" s="26" t="str">
        <f t="shared" si="5"/>
        <v>None</v>
      </c>
      <c r="H81" s="27"/>
      <c r="I81" s="28">
        <f t="shared" si="6"/>
        <v>0.999999999999945</v>
      </c>
      <c r="K81" s="31">
        <v>0</v>
      </c>
      <c r="L81" s="31">
        <v>0</v>
      </c>
    </row>
    <row r="82" spans="1:12" ht="15">
      <c r="A82" s="36"/>
      <c r="B82" s="45">
        <v>42187</v>
      </c>
      <c r="C82" s="33">
        <v>0</v>
      </c>
      <c r="D82" s="33">
        <v>0</v>
      </c>
      <c r="E82" s="23">
        <f t="shared" si="4"/>
        <v>0</v>
      </c>
      <c r="F82" s="20">
        <f t="shared" si="7"/>
        <v>0</v>
      </c>
      <c r="G82" s="26" t="str">
        <f t="shared" si="5"/>
        <v>None</v>
      </c>
      <c r="H82" s="27"/>
      <c r="I82" s="28">
        <f t="shared" si="6"/>
        <v>0.999999999999945</v>
      </c>
      <c r="K82" s="31">
        <v>0</v>
      </c>
      <c r="L82" s="31">
        <v>0</v>
      </c>
    </row>
    <row r="83" spans="1:12" ht="15">
      <c r="A83" s="36"/>
      <c r="B83" s="45">
        <v>42188</v>
      </c>
      <c r="C83" s="33">
        <v>0</v>
      </c>
      <c r="D83" s="33">
        <v>0</v>
      </c>
      <c r="E83" s="23">
        <f t="shared" si="4"/>
        <v>0</v>
      </c>
      <c r="F83" s="20">
        <f t="shared" si="7"/>
        <v>0</v>
      </c>
      <c r="G83" s="26" t="str">
        <f t="shared" si="5"/>
        <v>None</v>
      </c>
      <c r="H83" s="27"/>
      <c r="I83" s="28">
        <f t="shared" si="6"/>
        <v>0.999999999999945</v>
      </c>
      <c r="K83" s="31">
        <v>0</v>
      </c>
      <c r="L83" s="31">
        <v>0</v>
      </c>
    </row>
    <row r="84" spans="1:12" ht="15">
      <c r="A84" s="36"/>
      <c r="B84" s="45">
        <v>42189</v>
      </c>
      <c r="C84" s="33">
        <v>0</v>
      </c>
      <c r="D84" s="33">
        <v>0</v>
      </c>
      <c r="E84" s="23">
        <f t="shared" si="4"/>
        <v>0</v>
      </c>
      <c r="F84" s="20">
        <f t="shared" si="7"/>
        <v>0</v>
      </c>
      <c r="G84" s="26" t="str">
        <f t="shared" si="5"/>
        <v>None</v>
      </c>
      <c r="H84" s="27"/>
      <c r="I84" s="28">
        <f t="shared" si="6"/>
        <v>0.999999999999945</v>
      </c>
      <c r="K84" s="31">
        <v>0</v>
      </c>
      <c r="L84" s="31">
        <v>0</v>
      </c>
    </row>
    <row r="85" spans="1:12" ht="15">
      <c r="A85" s="36"/>
      <c r="B85" s="45">
        <v>42190</v>
      </c>
      <c r="C85" s="33">
        <v>0</v>
      </c>
      <c r="D85" s="33">
        <v>0</v>
      </c>
      <c r="E85" s="23">
        <f t="shared" si="4"/>
        <v>0</v>
      </c>
      <c r="F85" s="20">
        <f t="shared" si="7"/>
        <v>0</v>
      </c>
      <c r="G85" s="26" t="str">
        <f t="shared" si="5"/>
        <v>None</v>
      </c>
      <c r="H85" s="27"/>
      <c r="I85" s="28">
        <f t="shared" si="6"/>
        <v>0.999999999999945</v>
      </c>
      <c r="K85" s="31">
        <v>0</v>
      </c>
      <c r="L85" s="31">
        <v>0</v>
      </c>
    </row>
    <row r="86" spans="1:12" ht="15">
      <c r="A86" s="36"/>
      <c r="B86" s="45">
        <v>42191</v>
      </c>
      <c r="C86" s="33">
        <v>0</v>
      </c>
      <c r="D86" s="33">
        <v>0</v>
      </c>
      <c r="E86" s="23">
        <f t="shared" si="4"/>
        <v>0</v>
      </c>
      <c r="F86" s="20">
        <f t="shared" si="7"/>
        <v>0</v>
      </c>
      <c r="G86" s="26" t="str">
        <f t="shared" si="5"/>
        <v>None</v>
      </c>
      <c r="H86" s="27"/>
      <c r="I86" s="28">
        <f t="shared" si="6"/>
        <v>0.999999999999945</v>
      </c>
      <c r="K86" s="31">
        <v>0</v>
      </c>
      <c r="L86" s="31">
        <v>0</v>
      </c>
    </row>
    <row r="87" spans="1:12" ht="15">
      <c r="A87" s="36"/>
      <c r="B87" s="45">
        <v>42192</v>
      </c>
      <c r="C87" s="33">
        <v>0</v>
      </c>
      <c r="D87" s="33">
        <v>0</v>
      </c>
      <c r="E87" s="23">
        <f t="shared" si="4"/>
        <v>0</v>
      </c>
      <c r="F87" s="20">
        <f t="shared" si="7"/>
        <v>0</v>
      </c>
      <c r="G87" s="26" t="str">
        <f t="shared" si="5"/>
        <v>None</v>
      </c>
      <c r="H87" s="27"/>
      <c r="I87" s="28">
        <f t="shared" si="6"/>
        <v>0.999999999999945</v>
      </c>
      <c r="K87" s="31">
        <v>0</v>
      </c>
      <c r="L87" s="31">
        <v>0</v>
      </c>
    </row>
    <row r="88" spans="1:12" ht="15">
      <c r="A88" s="36"/>
      <c r="B88" s="45">
        <v>42193</v>
      </c>
      <c r="C88" s="33">
        <v>0</v>
      </c>
      <c r="D88" s="33">
        <v>0</v>
      </c>
      <c r="E88" s="23">
        <f t="shared" si="4"/>
        <v>0</v>
      </c>
      <c r="F88" s="20">
        <f t="shared" si="7"/>
        <v>0</v>
      </c>
      <c r="G88" s="26" t="str">
        <f t="shared" si="5"/>
        <v>None</v>
      </c>
      <c r="H88" s="27"/>
      <c r="I88" s="28">
        <f t="shared" si="6"/>
        <v>0.999999999999945</v>
      </c>
      <c r="K88" s="31">
        <v>0</v>
      </c>
      <c r="L88" s="31">
        <v>0</v>
      </c>
    </row>
    <row r="89" spans="1:12" ht="15">
      <c r="A89" s="36"/>
      <c r="B89" s="45">
        <v>42194</v>
      </c>
      <c r="C89" s="33">
        <v>0</v>
      </c>
      <c r="D89" s="33">
        <v>0</v>
      </c>
      <c r="E89" s="23">
        <f t="shared" si="4"/>
        <v>0</v>
      </c>
      <c r="F89" s="20">
        <f t="shared" si="7"/>
        <v>0</v>
      </c>
      <c r="G89" s="26" t="str">
        <f t="shared" si="5"/>
        <v>None</v>
      </c>
      <c r="H89" s="27"/>
      <c r="I89" s="28">
        <f t="shared" si="6"/>
        <v>0.999999999999945</v>
      </c>
      <c r="K89" s="31">
        <v>0</v>
      </c>
      <c r="L89" s="31">
        <v>0</v>
      </c>
    </row>
    <row r="90" spans="1:12" ht="15">
      <c r="A90" s="36"/>
      <c r="B90" s="45">
        <v>42195</v>
      </c>
      <c r="C90" s="33">
        <v>0</v>
      </c>
      <c r="D90" s="33">
        <v>0</v>
      </c>
      <c r="E90" s="23">
        <f t="shared" si="4"/>
        <v>0</v>
      </c>
      <c r="F90" s="20">
        <f t="shared" si="7"/>
        <v>0</v>
      </c>
      <c r="G90" s="26" t="str">
        <f t="shared" si="5"/>
        <v>None</v>
      </c>
      <c r="H90" s="27"/>
      <c r="I90" s="28">
        <f t="shared" si="6"/>
        <v>0.999999999999945</v>
      </c>
      <c r="K90" s="31">
        <v>0</v>
      </c>
      <c r="L90" s="31">
        <v>0</v>
      </c>
    </row>
    <row r="91" spans="1:12" ht="15">
      <c r="A91" s="36"/>
      <c r="B91" s="45">
        <v>42196</v>
      </c>
      <c r="C91" s="33">
        <v>0</v>
      </c>
      <c r="D91" s="33">
        <v>0</v>
      </c>
      <c r="E91" s="23">
        <f t="shared" si="4"/>
        <v>0</v>
      </c>
      <c r="F91" s="20">
        <f t="shared" si="7"/>
        <v>0</v>
      </c>
      <c r="G91" s="26" t="str">
        <f t="shared" si="5"/>
        <v>None</v>
      </c>
      <c r="H91" s="27"/>
      <c r="I91" s="28">
        <f t="shared" si="6"/>
        <v>0.999999999999945</v>
      </c>
      <c r="K91" s="31">
        <v>0</v>
      </c>
      <c r="L91" s="31">
        <v>0</v>
      </c>
    </row>
    <row r="92" spans="1:12" ht="15">
      <c r="A92" s="36"/>
      <c r="B92" s="45">
        <v>42197</v>
      </c>
      <c r="C92" s="33">
        <v>0</v>
      </c>
      <c r="D92" s="33">
        <v>0</v>
      </c>
      <c r="E92" s="23">
        <f t="shared" si="4"/>
        <v>0</v>
      </c>
      <c r="F92" s="20">
        <f t="shared" si="7"/>
        <v>0</v>
      </c>
      <c r="G92" s="26" t="str">
        <f t="shared" si="5"/>
        <v>None</v>
      </c>
      <c r="H92" s="27"/>
      <c r="I92" s="28">
        <f t="shared" si="6"/>
        <v>0.999999999999945</v>
      </c>
      <c r="K92" s="31">
        <v>0</v>
      </c>
      <c r="L92" s="31">
        <v>0</v>
      </c>
    </row>
    <row r="93" spans="1:12" ht="15">
      <c r="A93" s="36"/>
      <c r="B93" s="45">
        <v>42198</v>
      </c>
      <c r="C93" s="33">
        <v>0</v>
      </c>
      <c r="D93" s="33">
        <v>0</v>
      </c>
      <c r="E93" s="23">
        <f t="shared" si="4"/>
        <v>0</v>
      </c>
      <c r="F93" s="20">
        <f t="shared" si="7"/>
        <v>0</v>
      </c>
      <c r="G93" s="26" t="str">
        <f t="shared" si="5"/>
        <v>None</v>
      </c>
      <c r="H93" s="27"/>
      <c r="I93" s="28">
        <f t="shared" si="6"/>
        <v>0.999999999999945</v>
      </c>
      <c r="K93" s="31">
        <v>0</v>
      </c>
      <c r="L93" s="31">
        <v>0</v>
      </c>
    </row>
    <row r="94" spans="1:12" ht="15">
      <c r="A94" s="36"/>
      <c r="B94" s="45">
        <v>42199</v>
      </c>
      <c r="C94" s="33">
        <v>0</v>
      </c>
      <c r="D94" s="33">
        <v>0</v>
      </c>
      <c r="E94" s="23">
        <f t="shared" si="4"/>
        <v>0</v>
      </c>
      <c r="F94" s="20">
        <f t="shared" si="7"/>
        <v>0</v>
      </c>
      <c r="G94" s="26" t="str">
        <f t="shared" si="5"/>
        <v>None</v>
      </c>
      <c r="H94" s="27"/>
      <c r="I94" s="28">
        <f t="shared" si="6"/>
        <v>0.999999999999945</v>
      </c>
      <c r="K94" s="31">
        <v>0</v>
      </c>
      <c r="L94" s="31">
        <v>0</v>
      </c>
    </row>
    <row r="95" spans="1:12" ht="15">
      <c r="A95" s="36"/>
      <c r="B95" s="45">
        <v>42200</v>
      </c>
      <c r="C95" s="33">
        <v>0</v>
      </c>
      <c r="D95" s="33">
        <v>0</v>
      </c>
      <c r="E95" s="23">
        <f t="shared" si="4"/>
        <v>0</v>
      </c>
      <c r="F95" s="20">
        <f t="shared" si="7"/>
        <v>0</v>
      </c>
      <c r="G95" s="26" t="str">
        <f t="shared" si="5"/>
        <v>None</v>
      </c>
      <c r="H95" s="27"/>
      <c r="I95" s="28">
        <f t="shared" si="6"/>
        <v>0.999999999999945</v>
      </c>
      <c r="K95" s="31">
        <v>0</v>
      </c>
      <c r="L95" s="31">
        <v>0</v>
      </c>
    </row>
    <row r="96" spans="1:12" ht="15">
      <c r="A96" s="36"/>
      <c r="B96" s="45">
        <v>42201</v>
      </c>
      <c r="C96" s="33">
        <v>0</v>
      </c>
      <c r="D96" s="33">
        <v>0</v>
      </c>
      <c r="E96" s="23">
        <f t="shared" si="4"/>
        <v>0</v>
      </c>
      <c r="F96" s="20">
        <f t="shared" si="7"/>
        <v>0</v>
      </c>
      <c r="G96" s="26" t="str">
        <f t="shared" si="5"/>
        <v>None</v>
      </c>
      <c r="H96" s="27"/>
      <c r="I96" s="28">
        <f t="shared" si="6"/>
        <v>0.999999999999945</v>
      </c>
      <c r="K96" s="31">
        <v>0</v>
      </c>
      <c r="L96" s="31">
        <v>0</v>
      </c>
    </row>
    <row r="97" spans="1:12" ht="15">
      <c r="A97" s="36"/>
      <c r="B97" s="45">
        <v>42202</v>
      </c>
      <c r="C97" s="33">
        <v>0</v>
      </c>
      <c r="D97" s="33">
        <v>0</v>
      </c>
      <c r="E97" s="23">
        <f t="shared" si="4"/>
        <v>0</v>
      </c>
      <c r="F97" s="20">
        <f t="shared" si="7"/>
        <v>0</v>
      </c>
      <c r="G97" s="26" t="str">
        <f t="shared" si="5"/>
        <v>None</v>
      </c>
      <c r="H97" s="27"/>
      <c r="I97" s="28">
        <f t="shared" si="6"/>
        <v>0.999999999999945</v>
      </c>
      <c r="K97" s="31">
        <v>0</v>
      </c>
      <c r="L97" s="31">
        <v>0</v>
      </c>
    </row>
    <row r="98" spans="1:12" ht="15">
      <c r="A98" s="36"/>
      <c r="B98" s="45">
        <v>42203</v>
      </c>
      <c r="C98" s="33">
        <v>0</v>
      </c>
      <c r="D98" s="33">
        <v>0</v>
      </c>
      <c r="E98" s="23">
        <f t="shared" si="4"/>
        <v>0</v>
      </c>
      <c r="F98" s="20">
        <f t="shared" si="7"/>
        <v>0</v>
      </c>
      <c r="G98" s="26" t="str">
        <f t="shared" si="5"/>
        <v>None</v>
      </c>
      <c r="H98" s="27"/>
      <c r="I98" s="28">
        <f t="shared" si="6"/>
        <v>0.999999999999945</v>
      </c>
      <c r="K98" s="31">
        <v>0</v>
      </c>
      <c r="L98" s="31">
        <v>0</v>
      </c>
    </row>
    <row r="99" spans="1:12" ht="15">
      <c r="A99" s="36"/>
      <c r="B99" s="45">
        <v>42204</v>
      </c>
      <c r="C99" s="33">
        <v>0</v>
      </c>
      <c r="D99" s="33">
        <v>0</v>
      </c>
      <c r="E99" s="23">
        <f t="shared" si="4"/>
        <v>0</v>
      </c>
      <c r="F99" s="20">
        <f t="shared" si="7"/>
        <v>0</v>
      </c>
      <c r="G99" s="26" t="str">
        <f t="shared" si="5"/>
        <v>None</v>
      </c>
      <c r="H99" s="27"/>
      <c r="I99" s="28">
        <f t="shared" si="6"/>
        <v>0.999999999999945</v>
      </c>
      <c r="K99" s="31">
        <v>0</v>
      </c>
      <c r="L99" s="31">
        <v>0</v>
      </c>
    </row>
    <row r="100" spans="1:12" ht="15">
      <c r="A100" s="36"/>
      <c r="B100" s="45">
        <v>42205</v>
      </c>
      <c r="C100" s="33">
        <v>0</v>
      </c>
      <c r="D100" s="33">
        <v>0</v>
      </c>
      <c r="E100" s="23">
        <f t="shared" si="4"/>
        <v>0</v>
      </c>
      <c r="F100" s="20">
        <f t="shared" si="7"/>
        <v>0</v>
      </c>
      <c r="G100" s="26" t="str">
        <f t="shared" si="5"/>
        <v>None</v>
      </c>
      <c r="H100" s="27"/>
      <c r="I100" s="28">
        <f t="shared" si="6"/>
        <v>0.999999999999945</v>
      </c>
      <c r="K100" s="31">
        <v>0</v>
      </c>
      <c r="L100" s="31">
        <v>0</v>
      </c>
    </row>
    <row r="101" spans="1:12" ht="15">
      <c r="A101" s="36"/>
      <c r="B101" s="45">
        <v>42206</v>
      </c>
      <c r="C101" s="33">
        <v>0</v>
      </c>
      <c r="D101" s="33">
        <v>0</v>
      </c>
      <c r="E101" s="23">
        <f t="shared" si="4"/>
        <v>0</v>
      </c>
      <c r="F101" s="20">
        <f t="shared" si="7"/>
        <v>0</v>
      </c>
      <c r="G101" s="26" t="str">
        <f t="shared" si="5"/>
        <v>None</v>
      </c>
      <c r="H101" s="27"/>
      <c r="I101" s="28">
        <f t="shared" si="6"/>
        <v>0.999999999999945</v>
      </c>
      <c r="K101" s="31">
        <v>0</v>
      </c>
      <c r="L101" s="31">
        <v>0</v>
      </c>
    </row>
    <row r="102" spans="1:12" ht="15">
      <c r="A102" s="36"/>
      <c r="B102" s="45">
        <v>42207</v>
      </c>
      <c r="C102" s="33">
        <v>0</v>
      </c>
      <c r="D102" s="33">
        <v>0</v>
      </c>
      <c r="E102" s="23">
        <f t="shared" si="4"/>
        <v>0</v>
      </c>
      <c r="F102" s="20">
        <f t="shared" si="7"/>
        <v>0</v>
      </c>
      <c r="G102" s="26" t="str">
        <f t="shared" si="5"/>
        <v>None</v>
      </c>
      <c r="H102" s="27"/>
      <c r="I102" s="28">
        <f t="shared" si="6"/>
        <v>0.999999999999945</v>
      </c>
      <c r="K102" s="31">
        <v>0</v>
      </c>
      <c r="L102" s="31">
        <v>0</v>
      </c>
    </row>
    <row r="103" spans="1:12" ht="15">
      <c r="A103" s="36"/>
      <c r="B103" s="45">
        <v>42208</v>
      </c>
      <c r="C103" s="33">
        <v>0</v>
      </c>
      <c r="D103" s="33">
        <v>0</v>
      </c>
      <c r="E103" s="23">
        <f t="shared" si="4"/>
        <v>0</v>
      </c>
      <c r="F103" s="20">
        <f t="shared" si="7"/>
        <v>0</v>
      </c>
      <c r="G103" s="26" t="str">
        <f t="shared" si="5"/>
        <v>None</v>
      </c>
      <c r="H103" s="27"/>
      <c r="I103" s="28">
        <f t="shared" si="6"/>
        <v>0.999999999999945</v>
      </c>
      <c r="K103" s="31">
        <v>0</v>
      </c>
      <c r="L103" s="31">
        <v>0</v>
      </c>
    </row>
    <row r="104" spans="1:12" ht="15">
      <c r="A104" s="36"/>
      <c r="B104" s="45">
        <v>42209</v>
      </c>
      <c r="C104" s="33">
        <v>0</v>
      </c>
      <c r="D104" s="33">
        <v>0</v>
      </c>
      <c r="E104" s="23">
        <f t="shared" si="4"/>
        <v>0</v>
      </c>
      <c r="F104" s="20">
        <f t="shared" si="7"/>
        <v>0</v>
      </c>
      <c r="G104" s="26" t="str">
        <f t="shared" si="5"/>
        <v>None</v>
      </c>
      <c r="H104" s="27"/>
      <c r="I104" s="28">
        <f t="shared" si="6"/>
        <v>0.999999999999945</v>
      </c>
      <c r="K104" s="31">
        <v>0</v>
      </c>
      <c r="L104" s="31">
        <v>0</v>
      </c>
    </row>
    <row r="105" spans="1:12" ht="15">
      <c r="A105" s="36"/>
      <c r="B105" s="45">
        <v>42210</v>
      </c>
      <c r="C105" s="33">
        <v>0</v>
      </c>
      <c r="D105" s="33">
        <v>0</v>
      </c>
      <c r="E105" s="23">
        <f t="shared" si="4"/>
        <v>0</v>
      </c>
      <c r="F105" s="20">
        <f t="shared" si="7"/>
        <v>0</v>
      </c>
      <c r="G105" s="26" t="str">
        <f t="shared" si="5"/>
        <v>None</v>
      </c>
      <c r="H105" s="27"/>
      <c r="I105" s="28">
        <f t="shared" si="6"/>
        <v>0.999999999999945</v>
      </c>
      <c r="K105" s="31">
        <v>0</v>
      </c>
      <c r="L105" s="31">
        <v>0</v>
      </c>
    </row>
    <row r="106" spans="1:12" ht="15">
      <c r="A106" s="36"/>
      <c r="B106" s="45">
        <v>42211</v>
      </c>
      <c r="C106" s="33">
        <v>0</v>
      </c>
      <c r="D106" s="33">
        <v>0</v>
      </c>
      <c r="E106" s="23">
        <f t="shared" si="4"/>
        <v>0</v>
      </c>
      <c r="F106" s="20">
        <f t="shared" si="7"/>
        <v>0</v>
      </c>
      <c r="G106" s="26" t="str">
        <f t="shared" si="5"/>
        <v>None</v>
      </c>
      <c r="H106" s="27"/>
      <c r="I106" s="28">
        <f t="shared" si="6"/>
        <v>0.999999999999945</v>
      </c>
      <c r="K106" s="31">
        <v>0</v>
      </c>
      <c r="L106" s="31">
        <v>0</v>
      </c>
    </row>
    <row r="107" spans="1:12" ht="15">
      <c r="A107" s="36"/>
      <c r="B107" s="45">
        <v>42212</v>
      </c>
      <c r="C107" s="33">
        <v>0</v>
      </c>
      <c r="D107" s="33">
        <v>0</v>
      </c>
      <c r="E107" s="23">
        <f t="shared" si="4"/>
        <v>0</v>
      </c>
      <c r="F107" s="20">
        <f t="shared" si="7"/>
        <v>0</v>
      </c>
      <c r="G107" s="26" t="str">
        <f t="shared" si="5"/>
        <v>None</v>
      </c>
      <c r="H107" s="27"/>
      <c r="I107" s="28">
        <f t="shared" si="6"/>
        <v>0.999999999999945</v>
      </c>
      <c r="K107" s="31">
        <v>0</v>
      </c>
      <c r="L107" s="31">
        <v>0</v>
      </c>
    </row>
    <row r="108" spans="1:12" ht="15">
      <c r="A108" s="36"/>
      <c r="B108" s="45">
        <v>42213</v>
      </c>
      <c r="C108" s="33">
        <v>0</v>
      </c>
      <c r="D108" s="33">
        <v>0</v>
      </c>
      <c r="E108" s="23">
        <f t="shared" si="4"/>
        <v>0</v>
      </c>
      <c r="F108" s="20">
        <f t="shared" si="7"/>
        <v>0</v>
      </c>
      <c r="G108" s="26" t="str">
        <f t="shared" si="5"/>
        <v>None</v>
      </c>
      <c r="H108" s="27"/>
      <c r="I108" s="28">
        <f t="shared" si="6"/>
        <v>0.999999999999945</v>
      </c>
      <c r="K108" s="31">
        <v>0</v>
      </c>
      <c r="L108" s="31">
        <v>0</v>
      </c>
    </row>
    <row r="109" spans="1:12" ht="15">
      <c r="A109" s="36"/>
      <c r="B109" s="45">
        <v>42214</v>
      </c>
      <c r="C109" s="33">
        <v>0</v>
      </c>
      <c r="D109" s="33">
        <v>0</v>
      </c>
      <c r="E109" s="23">
        <f t="shared" si="4"/>
        <v>0</v>
      </c>
      <c r="F109" s="20">
        <f t="shared" si="7"/>
        <v>0</v>
      </c>
      <c r="G109" s="26" t="str">
        <f t="shared" si="5"/>
        <v>None</v>
      </c>
      <c r="H109" s="27"/>
      <c r="I109" s="28">
        <f t="shared" si="6"/>
        <v>0.999999999999945</v>
      </c>
      <c r="K109" s="31">
        <v>0</v>
      </c>
      <c r="L109" s="31">
        <v>0</v>
      </c>
    </row>
    <row r="110" spans="1:12" ht="15">
      <c r="A110" s="36"/>
      <c r="B110" s="45">
        <v>42215</v>
      </c>
      <c r="C110" s="33">
        <v>0</v>
      </c>
      <c r="D110" s="33">
        <v>0</v>
      </c>
      <c r="E110" s="23">
        <f t="shared" si="4"/>
        <v>0</v>
      </c>
      <c r="F110" s="20">
        <f t="shared" si="7"/>
        <v>0</v>
      </c>
      <c r="G110" s="26" t="str">
        <f t="shared" si="5"/>
        <v>None</v>
      </c>
      <c r="H110" s="27"/>
      <c r="I110" s="28">
        <f t="shared" si="6"/>
        <v>0.999999999999945</v>
      </c>
      <c r="K110" s="31">
        <v>0</v>
      </c>
      <c r="L110" s="31">
        <v>0</v>
      </c>
    </row>
    <row r="111" spans="1:12" ht="15">
      <c r="A111" s="36"/>
      <c r="B111" s="45">
        <v>42216</v>
      </c>
      <c r="C111" s="33">
        <v>0</v>
      </c>
      <c r="D111" s="33">
        <v>0</v>
      </c>
      <c r="E111" s="23">
        <f t="shared" si="4"/>
        <v>0</v>
      </c>
      <c r="F111" s="20">
        <f t="shared" si="7"/>
        <v>0</v>
      </c>
      <c r="G111" s="26" t="str">
        <f t="shared" si="5"/>
        <v>None</v>
      </c>
      <c r="H111" s="27"/>
      <c r="I111" s="28">
        <f t="shared" si="6"/>
        <v>0.999999999999945</v>
      </c>
      <c r="K111" s="31">
        <v>0</v>
      </c>
      <c r="L111" s="31">
        <v>0</v>
      </c>
    </row>
    <row r="112" spans="1:12" ht="15">
      <c r="A112" s="36"/>
      <c r="B112" s="45">
        <v>42217</v>
      </c>
      <c r="C112" s="33">
        <v>0</v>
      </c>
      <c r="D112" s="33">
        <v>0</v>
      </c>
      <c r="E112" s="23">
        <f t="shared" si="4"/>
        <v>0</v>
      </c>
      <c r="F112" s="20">
        <f t="shared" si="7"/>
        <v>0</v>
      </c>
      <c r="G112" s="26" t="str">
        <f t="shared" si="5"/>
        <v>None</v>
      </c>
      <c r="H112" s="27"/>
      <c r="I112" s="28">
        <f t="shared" si="6"/>
        <v>0.999999999999945</v>
      </c>
      <c r="K112" s="31">
        <v>0</v>
      </c>
      <c r="L112" s="31">
        <v>0</v>
      </c>
    </row>
    <row r="113" spans="1:12" ht="15">
      <c r="A113" s="36"/>
      <c r="B113" s="45">
        <v>42218</v>
      </c>
      <c r="C113" s="33">
        <v>0</v>
      </c>
      <c r="D113" s="33">
        <v>0</v>
      </c>
      <c r="E113" s="23">
        <f t="shared" si="4"/>
        <v>0</v>
      </c>
      <c r="F113" s="20">
        <f t="shared" si="7"/>
        <v>0</v>
      </c>
      <c r="G113" s="26" t="str">
        <f t="shared" si="5"/>
        <v>None</v>
      </c>
      <c r="H113" s="27"/>
      <c r="I113" s="28">
        <f t="shared" si="6"/>
        <v>0.999999999999945</v>
      </c>
      <c r="K113" s="31">
        <v>0</v>
      </c>
      <c r="L113" s="31">
        <v>0</v>
      </c>
    </row>
    <row r="114" spans="1:12" ht="15">
      <c r="A114" s="36"/>
      <c r="B114" s="45">
        <v>42219</v>
      </c>
      <c r="C114" s="33">
        <v>0</v>
      </c>
      <c r="D114" s="33">
        <v>0</v>
      </c>
      <c r="E114" s="23">
        <f t="shared" si="4"/>
        <v>0</v>
      </c>
      <c r="F114" s="20">
        <f t="shared" si="7"/>
        <v>0</v>
      </c>
      <c r="G114" s="26" t="str">
        <f t="shared" si="5"/>
        <v>None</v>
      </c>
      <c r="H114" s="27"/>
      <c r="I114" s="28">
        <f t="shared" si="6"/>
        <v>0.999999999999945</v>
      </c>
      <c r="K114" s="31">
        <v>0</v>
      </c>
      <c r="L114" s="31">
        <v>0</v>
      </c>
    </row>
    <row r="115" spans="1:12" ht="15">
      <c r="A115" s="36"/>
      <c r="B115" s="45">
        <v>42220</v>
      </c>
      <c r="C115" s="33">
        <v>0</v>
      </c>
      <c r="D115" s="33">
        <v>0</v>
      </c>
      <c r="E115" s="23">
        <f t="shared" si="4"/>
        <v>0</v>
      </c>
      <c r="F115" s="20">
        <f t="shared" si="7"/>
        <v>0</v>
      </c>
      <c r="G115" s="26" t="str">
        <f t="shared" si="5"/>
        <v>None</v>
      </c>
      <c r="H115" s="27"/>
      <c r="I115" s="28">
        <f t="shared" si="6"/>
        <v>0.999999999999945</v>
      </c>
      <c r="K115" s="31">
        <v>0</v>
      </c>
      <c r="L115" s="31">
        <v>0</v>
      </c>
    </row>
    <row r="116" spans="1:12" ht="15">
      <c r="A116" s="36"/>
      <c r="B116" s="45">
        <v>42221</v>
      </c>
      <c r="C116" s="33">
        <v>0</v>
      </c>
      <c r="D116" s="33">
        <v>0</v>
      </c>
      <c r="E116" s="23">
        <f t="shared" si="4"/>
        <v>0</v>
      </c>
      <c r="F116" s="20">
        <f t="shared" si="7"/>
        <v>0</v>
      </c>
      <c r="G116" s="26" t="str">
        <f t="shared" si="5"/>
        <v>None</v>
      </c>
      <c r="H116" s="27"/>
      <c r="I116" s="28">
        <f t="shared" si="6"/>
        <v>0.999999999999945</v>
      </c>
      <c r="K116" s="31">
        <v>0</v>
      </c>
      <c r="L116" s="31">
        <v>0</v>
      </c>
    </row>
    <row r="117" spans="1:12" ht="15">
      <c r="A117" s="36"/>
      <c r="B117" s="45">
        <v>42222</v>
      </c>
      <c r="C117" s="33">
        <v>0</v>
      </c>
      <c r="D117" s="33">
        <v>0</v>
      </c>
      <c r="E117" s="23">
        <f t="shared" si="4"/>
        <v>0</v>
      </c>
      <c r="F117" s="20">
        <f t="shared" si="7"/>
        <v>0</v>
      </c>
      <c r="G117" s="26" t="str">
        <f t="shared" si="5"/>
        <v>None</v>
      </c>
      <c r="H117" s="27"/>
      <c r="I117" s="28">
        <f t="shared" si="6"/>
        <v>0.999999999999945</v>
      </c>
      <c r="K117" s="31">
        <v>0</v>
      </c>
      <c r="L117" s="31">
        <v>0</v>
      </c>
    </row>
    <row r="118" spans="1:12" ht="15">
      <c r="A118" s="36"/>
      <c r="B118" s="45">
        <v>42223</v>
      </c>
      <c r="C118" s="33">
        <v>0</v>
      </c>
      <c r="D118" s="33">
        <v>0</v>
      </c>
      <c r="E118" s="23">
        <f t="shared" si="4"/>
        <v>0</v>
      </c>
      <c r="F118" s="20">
        <f t="shared" si="7"/>
        <v>0</v>
      </c>
      <c r="G118" s="26" t="str">
        <f t="shared" si="5"/>
        <v>None</v>
      </c>
      <c r="H118" s="27"/>
      <c r="I118" s="28">
        <f t="shared" si="6"/>
        <v>0.999999999999945</v>
      </c>
      <c r="K118" s="31">
        <v>0</v>
      </c>
      <c r="L118" s="31">
        <v>0</v>
      </c>
    </row>
    <row r="119" spans="1:12" ht="15">
      <c r="A119" s="36"/>
      <c r="B119" s="45">
        <v>42224</v>
      </c>
      <c r="C119" s="33">
        <v>0</v>
      </c>
      <c r="D119" s="33">
        <v>0</v>
      </c>
      <c r="E119" s="23">
        <f t="shared" si="4"/>
        <v>0</v>
      </c>
      <c r="F119" s="20">
        <f t="shared" si="7"/>
        <v>0</v>
      </c>
      <c r="G119" s="26" t="str">
        <f t="shared" si="5"/>
        <v>None</v>
      </c>
      <c r="H119" s="27"/>
      <c r="I119" s="28">
        <f t="shared" si="6"/>
        <v>0.999999999999945</v>
      </c>
      <c r="K119" s="31">
        <v>0</v>
      </c>
      <c r="L119" s="31">
        <v>0</v>
      </c>
    </row>
    <row r="120" spans="1:12" ht="15">
      <c r="A120" s="36"/>
      <c r="B120" s="45">
        <v>42225</v>
      </c>
      <c r="C120" s="33">
        <v>0</v>
      </c>
      <c r="D120" s="33">
        <v>0</v>
      </c>
      <c r="E120" s="23">
        <f t="shared" si="4"/>
        <v>0</v>
      </c>
      <c r="F120" s="20">
        <f t="shared" si="7"/>
        <v>0</v>
      </c>
      <c r="G120" s="26" t="str">
        <f t="shared" si="5"/>
        <v>None</v>
      </c>
      <c r="H120" s="27"/>
      <c r="I120" s="28">
        <f t="shared" si="6"/>
        <v>0.999999999999945</v>
      </c>
      <c r="K120" s="31">
        <v>0</v>
      </c>
      <c r="L120" s="31">
        <v>0</v>
      </c>
    </row>
    <row r="121" spans="1:12" ht="15">
      <c r="A121" s="36"/>
      <c r="B121" s="45">
        <v>42226</v>
      </c>
      <c r="C121" s="33">
        <v>0</v>
      </c>
      <c r="D121" s="33">
        <v>0</v>
      </c>
      <c r="E121" s="23">
        <f t="shared" si="4"/>
        <v>0</v>
      </c>
      <c r="F121" s="20">
        <f t="shared" si="7"/>
        <v>0</v>
      </c>
      <c r="G121" s="26" t="str">
        <f t="shared" si="5"/>
        <v>None</v>
      </c>
      <c r="H121" s="27"/>
      <c r="I121" s="28">
        <f t="shared" si="6"/>
        <v>0.999999999999945</v>
      </c>
      <c r="K121" s="31">
        <v>0</v>
      </c>
      <c r="L121" s="31">
        <v>0</v>
      </c>
    </row>
    <row r="122" spans="1:12" ht="15">
      <c r="A122" s="36"/>
      <c r="B122" s="45">
        <v>42227</v>
      </c>
      <c r="C122" s="33">
        <v>0</v>
      </c>
      <c r="D122" s="33">
        <v>0</v>
      </c>
      <c r="E122" s="23">
        <f t="shared" si="4"/>
        <v>0</v>
      </c>
      <c r="F122" s="20">
        <f t="shared" si="7"/>
        <v>0</v>
      </c>
      <c r="G122" s="26" t="str">
        <f t="shared" si="5"/>
        <v>None</v>
      </c>
      <c r="H122" s="27"/>
      <c r="I122" s="28">
        <f t="shared" si="6"/>
        <v>0.999999999999945</v>
      </c>
      <c r="K122" s="31">
        <v>0</v>
      </c>
      <c r="L122" s="31">
        <v>0</v>
      </c>
    </row>
    <row r="123" spans="1:12" ht="15">
      <c r="A123" s="36"/>
      <c r="B123" s="45">
        <v>42228</v>
      </c>
      <c r="C123" s="33">
        <v>0</v>
      </c>
      <c r="D123" s="33">
        <v>0</v>
      </c>
      <c r="E123" s="23">
        <f t="shared" si="4"/>
        <v>0</v>
      </c>
      <c r="F123" s="20">
        <f t="shared" si="7"/>
        <v>0</v>
      </c>
      <c r="G123" s="26" t="str">
        <f t="shared" si="5"/>
        <v>None</v>
      </c>
      <c r="H123" s="27"/>
      <c r="I123" s="28">
        <f t="shared" si="6"/>
        <v>0.999999999999945</v>
      </c>
      <c r="K123" s="31">
        <v>0</v>
      </c>
      <c r="L123" s="31">
        <v>0</v>
      </c>
    </row>
    <row r="124" spans="1:12" ht="15">
      <c r="A124" s="36"/>
      <c r="B124" s="45">
        <v>42229</v>
      </c>
      <c r="C124" s="33">
        <v>0</v>
      </c>
      <c r="D124" s="33">
        <v>0</v>
      </c>
      <c r="E124" s="23">
        <f t="shared" si="4"/>
        <v>0</v>
      </c>
      <c r="F124" s="20">
        <f t="shared" si="7"/>
        <v>0</v>
      </c>
      <c r="G124" s="26" t="str">
        <f t="shared" si="5"/>
        <v>None</v>
      </c>
      <c r="H124" s="27"/>
      <c r="I124" s="28">
        <f t="shared" si="6"/>
        <v>0.999999999999945</v>
      </c>
      <c r="K124" s="31">
        <v>0</v>
      </c>
      <c r="L124" s="31">
        <v>0</v>
      </c>
    </row>
    <row r="125" spans="1:12" ht="15">
      <c r="A125" s="36"/>
      <c r="B125" s="45">
        <v>42230</v>
      </c>
      <c r="C125" s="33">
        <v>0</v>
      </c>
      <c r="D125" s="33">
        <v>0</v>
      </c>
      <c r="E125" s="23">
        <f t="shared" si="4"/>
        <v>0</v>
      </c>
      <c r="F125" s="20">
        <f t="shared" si="7"/>
        <v>0</v>
      </c>
      <c r="G125" s="26" t="str">
        <f t="shared" si="5"/>
        <v>None</v>
      </c>
      <c r="H125" s="27"/>
      <c r="I125" s="28">
        <f t="shared" si="6"/>
        <v>0.999999999999945</v>
      </c>
      <c r="K125" s="31">
        <v>0</v>
      </c>
      <c r="L125" s="31">
        <v>0</v>
      </c>
    </row>
    <row r="126" spans="1:12" ht="15">
      <c r="A126" s="36"/>
      <c r="B126" s="45">
        <v>42231</v>
      </c>
      <c r="C126" s="33">
        <v>0</v>
      </c>
      <c r="D126" s="33">
        <v>0</v>
      </c>
      <c r="E126" s="23">
        <f t="shared" si="4"/>
        <v>0</v>
      </c>
      <c r="F126" s="20">
        <f t="shared" si="7"/>
        <v>0</v>
      </c>
      <c r="G126" s="26" t="str">
        <f t="shared" si="5"/>
        <v>None</v>
      </c>
      <c r="H126" s="27"/>
      <c r="I126" s="28">
        <f t="shared" si="6"/>
        <v>0.999999999999945</v>
      </c>
      <c r="K126" s="31">
        <v>0</v>
      </c>
      <c r="L126" s="31">
        <v>0</v>
      </c>
    </row>
    <row r="127" spans="1:12" ht="15">
      <c r="A127" s="36"/>
      <c r="B127" s="45">
        <v>42232</v>
      </c>
      <c r="C127" s="33">
        <v>0</v>
      </c>
      <c r="D127" s="33">
        <v>0</v>
      </c>
      <c r="E127" s="23">
        <f t="shared" si="4"/>
        <v>0</v>
      </c>
      <c r="F127" s="20">
        <f t="shared" si="7"/>
        <v>0</v>
      </c>
      <c r="G127" s="26" t="str">
        <f t="shared" si="5"/>
        <v>None</v>
      </c>
      <c r="H127" s="27"/>
      <c r="I127" s="28">
        <f t="shared" si="6"/>
        <v>0.999999999999945</v>
      </c>
      <c r="K127" s="31">
        <v>0</v>
      </c>
      <c r="L127" s="31">
        <v>0</v>
      </c>
    </row>
    <row r="128" spans="1:12" ht="15">
      <c r="A128" s="36"/>
      <c r="B128" s="45">
        <v>42233</v>
      </c>
      <c r="C128" s="33">
        <v>0</v>
      </c>
      <c r="D128" s="33">
        <v>0</v>
      </c>
      <c r="E128" s="23">
        <f t="shared" si="4"/>
        <v>0</v>
      </c>
      <c r="F128" s="20">
        <f t="shared" si="7"/>
        <v>0</v>
      </c>
      <c r="G128" s="26" t="str">
        <f t="shared" si="5"/>
        <v>None</v>
      </c>
      <c r="H128" s="27"/>
      <c r="I128" s="28">
        <f t="shared" si="6"/>
        <v>0.999999999999945</v>
      </c>
      <c r="K128" s="31">
        <v>0</v>
      </c>
      <c r="L128" s="31">
        <v>0</v>
      </c>
    </row>
    <row r="129" spans="1:12" ht="15">
      <c r="A129" s="36"/>
      <c r="B129" s="45">
        <v>42234</v>
      </c>
      <c r="C129" s="33">
        <v>0</v>
      </c>
      <c r="D129" s="33">
        <v>0</v>
      </c>
      <c r="E129" s="23">
        <f t="shared" si="4"/>
        <v>0</v>
      </c>
      <c r="F129" s="20">
        <f t="shared" si="7"/>
        <v>0</v>
      </c>
      <c r="G129" s="26" t="str">
        <f t="shared" si="5"/>
        <v>None</v>
      </c>
      <c r="H129" s="27"/>
      <c r="I129" s="28">
        <f t="shared" si="6"/>
        <v>0.999999999999945</v>
      </c>
      <c r="K129" s="31">
        <v>0</v>
      </c>
      <c r="L129" s="31">
        <v>0</v>
      </c>
    </row>
    <row r="130" spans="1:12" ht="15">
      <c r="A130" s="36"/>
      <c r="B130" s="45">
        <v>42235</v>
      </c>
      <c r="C130" s="33">
        <v>0</v>
      </c>
      <c r="D130" s="33">
        <v>0</v>
      </c>
      <c r="E130" s="23">
        <f t="shared" si="4"/>
        <v>0</v>
      </c>
      <c r="F130" s="20">
        <f t="shared" si="7"/>
        <v>0</v>
      </c>
      <c r="G130" s="26" t="str">
        <f t="shared" si="5"/>
        <v>None</v>
      </c>
      <c r="H130" s="27"/>
      <c r="I130" s="28">
        <f t="shared" si="6"/>
        <v>0.999999999999945</v>
      </c>
      <c r="K130" s="31">
        <v>0</v>
      </c>
      <c r="L130" s="31">
        <v>0</v>
      </c>
    </row>
    <row r="131" spans="1:12" ht="15">
      <c r="A131" s="36"/>
      <c r="B131" s="45">
        <v>42236</v>
      </c>
      <c r="C131" s="33">
        <v>0</v>
      </c>
      <c r="D131" s="33">
        <v>0</v>
      </c>
      <c r="E131" s="23">
        <f t="shared" si="4"/>
        <v>0</v>
      </c>
      <c r="F131" s="20">
        <f t="shared" si="7"/>
        <v>0</v>
      </c>
      <c r="G131" s="26" t="str">
        <f t="shared" si="5"/>
        <v>None</v>
      </c>
      <c r="H131" s="27"/>
      <c r="I131" s="28">
        <f t="shared" si="6"/>
        <v>0.999999999999945</v>
      </c>
      <c r="K131" s="31">
        <v>0</v>
      </c>
      <c r="L131" s="31">
        <v>0</v>
      </c>
    </row>
    <row r="132" spans="1:12" ht="15">
      <c r="A132" s="36"/>
      <c r="B132" s="45">
        <v>42237</v>
      </c>
      <c r="C132" s="33">
        <v>0</v>
      </c>
      <c r="D132" s="33">
        <v>0</v>
      </c>
      <c r="E132" s="23">
        <f t="shared" si="4"/>
        <v>0</v>
      </c>
      <c r="F132" s="20">
        <f t="shared" si="7"/>
        <v>0</v>
      </c>
      <c r="G132" s="26" t="str">
        <f t="shared" si="5"/>
        <v>None</v>
      </c>
      <c r="H132" s="27"/>
      <c r="I132" s="28">
        <f t="shared" si="6"/>
        <v>0.999999999999945</v>
      </c>
      <c r="K132" s="31">
        <v>0</v>
      </c>
      <c r="L132" s="31">
        <v>0</v>
      </c>
    </row>
    <row r="133" spans="1:12" ht="15">
      <c r="A133" s="36"/>
      <c r="B133" s="45">
        <v>42238</v>
      </c>
      <c r="C133" s="33">
        <v>0</v>
      </c>
      <c r="D133" s="33">
        <v>0</v>
      </c>
      <c r="E133" s="23">
        <f aca="true" t="shared" si="8" ref="E133:E196">IF(C133=0,IF(AVERAGE(K133:L133)&gt;32,(AVERAGE(K133:L133)-32)*(5/9),0),IF((AVERAGE(C133:D133))&gt;32,((AVERAGE(C133:D133))-32)*(5/9),0))</f>
        <v>0</v>
      </c>
      <c r="F133" s="20">
        <f t="shared" si="7"/>
        <v>0</v>
      </c>
      <c r="G133" s="26" t="str">
        <f aca="true" t="shared" si="9" ref="G133:G196">IF(F133&gt;300,"Re-apply Trimmit","None")</f>
        <v>None</v>
      </c>
      <c r="H133" s="27"/>
      <c r="I133" s="28">
        <f aca="true" t="shared" si="10" ref="I133:I196">IF(F133&gt;800,"100%",-0.0000000166666666666666*(F133^3)+0.0000199999999999996*(F133^2)-0.00533333333333325*F133+0.999999999999945)</f>
        <v>0.999999999999945</v>
      </c>
      <c r="K133" s="31">
        <v>0</v>
      </c>
      <c r="L133" s="31">
        <v>0</v>
      </c>
    </row>
    <row r="134" spans="1:12" ht="15">
      <c r="A134" s="36"/>
      <c r="B134" s="45">
        <v>42239</v>
      </c>
      <c r="C134" s="33">
        <v>0</v>
      </c>
      <c r="D134" s="33">
        <v>0</v>
      </c>
      <c r="E134" s="23">
        <f t="shared" si="8"/>
        <v>0</v>
      </c>
      <c r="F134" s="20">
        <f aca="true" t="shared" si="11" ref="F134:F197">IF(A134=1,E134,E134+F133)</f>
        <v>0</v>
      </c>
      <c r="G134" s="26" t="str">
        <f t="shared" si="9"/>
        <v>None</v>
      </c>
      <c r="H134" s="27"/>
      <c r="I134" s="28">
        <f t="shared" si="10"/>
        <v>0.999999999999945</v>
      </c>
      <c r="K134" s="31">
        <v>0</v>
      </c>
      <c r="L134" s="31">
        <v>0</v>
      </c>
    </row>
    <row r="135" spans="1:12" ht="15">
      <c r="A135" s="36"/>
      <c r="B135" s="45">
        <v>42240</v>
      </c>
      <c r="C135" s="33">
        <v>0</v>
      </c>
      <c r="D135" s="33">
        <v>0</v>
      </c>
      <c r="E135" s="23">
        <f t="shared" si="8"/>
        <v>0</v>
      </c>
      <c r="F135" s="20">
        <f t="shared" si="11"/>
        <v>0</v>
      </c>
      <c r="G135" s="26" t="str">
        <f t="shared" si="9"/>
        <v>None</v>
      </c>
      <c r="H135" s="27"/>
      <c r="I135" s="28">
        <f t="shared" si="10"/>
        <v>0.999999999999945</v>
      </c>
      <c r="K135" s="31">
        <v>0</v>
      </c>
      <c r="L135" s="31">
        <v>0</v>
      </c>
    </row>
    <row r="136" spans="1:12" ht="15">
      <c r="A136" s="36"/>
      <c r="B136" s="45">
        <v>42241</v>
      </c>
      <c r="C136" s="33">
        <v>0</v>
      </c>
      <c r="D136" s="33">
        <v>0</v>
      </c>
      <c r="E136" s="23">
        <f t="shared" si="8"/>
        <v>0</v>
      </c>
      <c r="F136" s="20">
        <f t="shared" si="11"/>
        <v>0</v>
      </c>
      <c r="G136" s="26" t="str">
        <f t="shared" si="9"/>
        <v>None</v>
      </c>
      <c r="H136" s="27"/>
      <c r="I136" s="28">
        <f t="shared" si="10"/>
        <v>0.999999999999945</v>
      </c>
      <c r="K136" s="31">
        <v>0</v>
      </c>
      <c r="L136" s="31">
        <v>0</v>
      </c>
    </row>
    <row r="137" spans="1:12" ht="15">
      <c r="A137" s="36"/>
      <c r="B137" s="45">
        <v>42242</v>
      </c>
      <c r="C137" s="33">
        <v>0</v>
      </c>
      <c r="D137" s="33">
        <v>0</v>
      </c>
      <c r="E137" s="23">
        <f t="shared" si="8"/>
        <v>0</v>
      </c>
      <c r="F137" s="20">
        <f t="shared" si="11"/>
        <v>0</v>
      </c>
      <c r="G137" s="26" t="str">
        <f t="shared" si="9"/>
        <v>None</v>
      </c>
      <c r="H137" s="27"/>
      <c r="I137" s="28">
        <f t="shared" si="10"/>
        <v>0.999999999999945</v>
      </c>
      <c r="K137" s="31">
        <v>0</v>
      </c>
      <c r="L137" s="31">
        <v>0</v>
      </c>
    </row>
    <row r="138" spans="1:12" ht="15">
      <c r="A138" s="36"/>
      <c r="B138" s="45">
        <v>42243</v>
      </c>
      <c r="C138" s="33">
        <v>0</v>
      </c>
      <c r="D138" s="33">
        <v>0</v>
      </c>
      <c r="E138" s="23">
        <f t="shared" si="8"/>
        <v>0</v>
      </c>
      <c r="F138" s="20">
        <f t="shared" si="11"/>
        <v>0</v>
      </c>
      <c r="G138" s="26" t="str">
        <f t="shared" si="9"/>
        <v>None</v>
      </c>
      <c r="H138" s="27"/>
      <c r="I138" s="28">
        <f t="shared" si="10"/>
        <v>0.999999999999945</v>
      </c>
      <c r="K138" s="31">
        <v>0</v>
      </c>
      <c r="L138" s="31">
        <v>0</v>
      </c>
    </row>
    <row r="139" spans="1:12" ht="15">
      <c r="A139" s="36"/>
      <c r="B139" s="45">
        <v>42244</v>
      </c>
      <c r="C139" s="33">
        <v>0</v>
      </c>
      <c r="D139" s="33">
        <v>0</v>
      </c>
      <c r="E139" s="23">
        <f t="shared" si="8"/>
        <v>0</v>
      </c>
      <c r="F139" s="20">
        <f t="shared" si="11"/>
        <v>0</v>
      </c>
      <c r="G139" s="26" t="str">
        <f t="shared" si="9"/>
        <v>None</v>
      </c>
      <c r="H139" s="27"/>
      <c r="I139" s="28">
        <f t="shared" si="10"/>
        <v>0.999999999999945</v>
      </c>
      <c r="K139" s="31">
        <v>0</v>
      </c>
      <c r="L139" s="31">
        <v>0</v>
      </c>
    </row>
    <row r="140" spans="1:12" ht="15">
      <c r="A140" s="36"/>
      <c r="B140" s="45">
        <v>42245</v>
      </c>
      <c r="C140" s="33">
        <v>0</v>
      </c>
      <c r="D140" s="33">
        <v>0</v>
      </c>
      <c r="E140" s="23">
        <f t="shared" si="8"/>
        <v>0</v>
      </c>
      <c r="F140" s="20">
        <f t="shared" si="11"/>
        <v>0</v>
      </c>
      <c r="G140" s="26" t="str">
        <f t="shared" si="9"/>
        <v>None</v>
      </c>
      <c r="H140" s="27"/>
      <c r="I140" s="28">
        <f t="shared" si="10"/>
        <v>0.999999999999945</v>
      </c>
      <c r="K140" s="31">
        <v>0</v>
      </c>
      <c r="L140" s="31">
        <v>0</v>
      </c>
    </row>
    <row r="141" spans="1:12" ht="15">
      <c r="A141" s="36"/>
      <c r="B141" s="45">
        <v>42246</v>
      </c>
      <c r="C141" s="33">
        <v>0</v>
      </c>
      <c r="D141" s="33">
        <v>0</v>
      </c>
      <c r="E141" s="23">
        <f t="shared" si="8"/>
        <v>0</v>
      </c>
      <c r="F141" s="20">
        <f t="shared" si="11"/>
        <v>0</v>
      </c>
      <c r="G141" s="26" t="str">
        <f t="shared" si="9"/>
        <v>None</v>
      </c>
      <c r="H141" s="27"/>
      <c r="I141" s="28">
        <f t="shared" si="10"/>
        <v>0.999999999999945</v>
      </c>
      <c r="K141" s="31">
        <v>0</v>
      </c>
      <c r="L141" s="31">
        <v>0</v>
      </c>
    </row>
    <row r="142" spans="1:12" ht="15">
      <c r="A142" s="36"/>
      <c r="B142" s="45">
        <v>42247</v>
      </c>
      <c r="C142" s="33">
        <v>0</v>
      </c>
      <c r="D142" s="33">
        <v>0</v>
      </c>
      <c r="E142" s="23">
        <f t="shared" si="8"/>
        <v>0</v>
      </c>
      <c r="F142" s="20">
        <f t="shared" si="11"/>
        <v>0</v>
      </c>
      <c r="G142" s="26" t="str">
        <f t="shared" si="9"/>
        <v>None</v>
      </c>
      <c r="H142" s="27"/>
      <c r="I142" s="28">
        <f t="shared" si="10"/>
        <v>0.999999999999945</v>
      </c>
      <c r="K142" s="31">
        <v>0</v>
      </c>
      <c r="L142" s="31">
        <v>0</v>
      </c>
    </row>
    <row r="143" spans="1:12" ht="15">
      <c r="A143" s="36"/>
      <c r="B143" s="45">
        <v>42248</v>
      </c>
      <c r="C143" s="33">
        <v>0</v>
      </c>
      <c r="D143" s="33">
        <v>0</v>
      </c>
      <c r="E143" s="23">
        <f t="shared" si="8"/>
        <v>0</v>
      </c>
      <c r="F143" s="20">
        <f t="shared" si="11"/>
        <v>0</v>
      </c>
      <c r="G143" s="26" t="str">
        <f t="shared" si="9"/>
        <v>None</v>
      </c>
      <c r="H143" s="27"/>
      <c r="I143" s="28">
        <f t="shared" si="10"/>
        <v>0.999999999999945</v>
      </c>
      <c r="K143" s="31">
        <v>0</v>
      </c>
      <c r="L143" s="31">
        <v>0</v>
      </c>
    </row>
    <row r="144" spans="1:12" ht="15">
      <c r="A144" s="36"/>
      <c r="B144" s="45">
        <v>42249</v>
      </c>
      <c r="C144" s="33">
        <v>0</v>
      </c>
      <c r="D144" s="33">
        <v>0</v>
      </c>
      <c r="E144" s="23">
        <f t="shared" si="8"/>
        <v>0</v>
      </c>
      <c r="F144" s="20">
        <f t="shared" si="11"/>
        <v>0</v>
      </c>
      <c r="G144" s="26" t="str">
        <f t="shared" si="9"/>
        <v>None</v>
      </c>
      <c r="H144" s="27"/>
      <c r="I144" s="28">
        <f t="shared" si="10"/>
        <v>0.999999999999945</v>
      </c>
      <c r="K144" s="31">
        <v>0</v>
      </c>
      <c r="L144" s="31">
        <v>0</v>
      </c>
    </row>
    <row r="145" spans="1:12" ht="15">
      <c r="A145" s="36"/>
      <c r="B145" s="45">
        <v>42250</v>
      </c>
      <c r="C145" s="33">
        <v>0</v>
      </c>
      <c r="D145" s="33">
        <v>0</v>
      </c>
      <c r="E145" s="23">
        <f t="shared" si="8"/>
        <v>0</v>
      </c>
      <c r="F145" s="20">
        <f t="shared" si="11"/>
        <v>0</v>
      </c>
      <c r="G145" s="26" t="str">
        <f t="shared" si="9"/>
        <v>None</v>
      </c>
      <c r="H145" s="27"/>
      <c r="I145" s="28">
        <f t="shared" si="10"/>
        <v>0.999999999999945</v>
      </c>
      <c r="K145" s="31">
        <v>0</v>
      </c>
      <c r="L145" s="31">
        <v>0</v>
      </c>
    </row>
    <row r="146" spans="1:12" ht="15">
      <c r="A146" s="36"/>
      <c r="B146" s="45">
        <v>42251</v>
      </c>
      <c r="C146" s="33">
        <v>0</v>
      </c>
      <c r="D146" s="33">
        <v>0</v>
      </c>
      <c r="E146" s="23">
        <f t="shared" si="8"/>
        <v>0</v>
      </c>
      <c r="F146" s="20">
        <f t="shared" si="11"/>
        <v>0</v>
      </c>
      <c r="G146" s="26" t="str">
        <f t="shared" si="9"/>
        <v>None</v>
      </c>
      <c r="H146" s="27"/>
      <c r="I146" s="28">
        <f t="shared" si="10"/>
        <v>0.999999999999945</v>
      </c>
      <c r="K146" s="31">
        <v>0</v>
      </c>
      <c r="L146" s="31">
        <v>0</v>
      </c>
    </row>
    <row r="147" spans="1:12" ht="15">
      <c r="A147" s="36"/>
      <c r="B147" s="45">
        <v>42252</v>
      </c>
      <c r="C147" s="33">
        <v>0</v>
      </c>
      <c r="D147" s="33">
        <v>0</v>
      </c>
      <c r="E147" s="23">
        <f t="shared" si="8"/>
        <v>0</v>
      </c>
      <c r="F147" s="20">
        <f t="shared" si="11"/>
        <v>0</v>
      </c>
      <c r="G147" s="26" t="str">
        <f t="shared" si="9"/>
        <v>None</v>
      </c>
      <c r="H147" s="27"/>
      <c r="I147" s="28">
        <f t="shared" si="10"/>
        <v>0.999999999999945</v>
      </c>
      <c r="K147" s="31">
        <v>0</v>
      </c>
      <c r="L147" s="31">
        <v>0</v>
      </c>
    </row>
    <row r="148" spans="1:12" ht="15">
      <c r="A148" s="36"/>
      <c r="B148" s="45">
        <v>42253</v>
      </c>
      <c r="C148" s="33">
        <v>0</v>
      </c>
      <c r="D148" s="33">
        <v>0</v>
      </c>
      <c r="E148" s="23">
        <f t="shared" si="8"/>
        <v>0</v>
      </c>
      <c r="F148" s="20">
        <f t="shared" si="11"/>
        <v>0</v>
      </c>
      <c r="G148" s="26" t="str">
        <f t="shared" si="9"/>
        <v>None</v>
      </c>
      <c r="H148" s="27"/>
      <c r="I148" s="28">
        <f t="shared" si="10"/>
        <v>0.999999999999945</v>
      </c>
      <c r="K148" s="31">
        <v>0</v>
      </c>
      <c r="L148" s="31">
        <v>0</v>
      </c>
    </row>
    <row r="149" spans="1:12" ht="15">
      <c r="A149" s="36"/>
      <c r="B149" s="45">
        <v>42254</v>
      </c>
      <c r="C149" s="33">
        <v>0</v>
      </c>
      <c r="D149" s="33">
        <v>0</v>
      </c>
      <c r="E149" s="23">
        <f t="shared" si="8"/>
        <v>0</v>
      </c>
      <c r="F149" s="20">
        <f t="shared" si="11"/>
        <v>0</v>
      </c>
      <c r="G149" s="26" t="str">
        <f t="shared" si="9"/>
        <v>None</v>
      </c>
      <c r="H149" s="27"/>
      <c r="I149" s="28">
        <f t="shared" si="10"/>
        <v>0.999999999999945</v>
      </c>
      <c r="K149" s="31">
        <v>0</v>
      </c>
      <c r="L149" s="31">
        <v>0</v>
      </c>
    </row>
    <row r="150" spans="1:12" ht="15">
      <c r="A150" s="36"/>
      <c r="B150" s="45">
        <v>42255</v>
      </c>
      <c r="C150" s="33">
        <v>0</v>
      </c>
      <c r="D150" s="33">
        <v>0</v>
      </c>
      <c r="E150" s="23">
        <f t="shared" si="8"/>
        <v>0</v>
      </c>
      <c r="F150" s="20">
        <f t="shared" si="11"/>
        <v>0</v>
      </c>
      <c r="G150" s="26" t="str">
        <f t="shared" si="9"/>
        <v>None</v>
      </c>
      <c r="H150" s="27"/>
      <c r="I150" s="28">
        <f t="shared" si="10"/>
        <v>0.999999999999945</v>
      </c>
      <c r="K150" s="31">
        <v>0</v>
      </c>
      <c r="L150" s="31">
        <v>0</v>
      </c>
    </row>
    <row r="151" spans="1:12" ht="15">
      <c r="A151" s="36"/>
      <c r="B151" s="45">
        <v>42256</v>
      </c>
      <c r="C151" s="33">
        <v>0</v>
      </c>
      <c r="D151" s="33">
        <v>0</v>
      </c>
      <c r="E151" s="23">
        <f t="shared" si="8"/>
        <v>0</v>
      </c>
      <c r="F151" s="20">
        <f t="shared" si="11"/>
        <v>0</v>
      </c>
      <c r="G151" s="26" t="str">
        <f t="shared" si="9"/>
        <v>None</v>
      </c>
      <c r="H151" s="27"/>
      <c r="I151" s="28">
        <f t="shared" si="10"/>
        <v>0.999999999999945</v>
      </c>
      <c r="K151" s="31">
        <v>0</v>
      </c>
      <c r="L151" s="31">
        <v>0</v>
      </c>
    </row>
    <row r="152" spans="1:12" ht="15">
      <c r="A152" s="36"/>
      <c r="B152" s="45">
        <v>42257</v>
      </c>
      <c r="C152" s="33">
        <v>0</v>
      </c>
      <c r="D152" s="33">
        <v>0</v>
      </c>
      <c r="E152" s="23">
        <f t="shared" si="8"/>
        <v>0</v>
      </c>
      <c r="F152" s="20">
        <f t="shared" si="11"/>
        <v>0</v>
      </c>
      <c r="G152" s="26" t="str">
        <f t="shared" si="9"/>
        <v>None</v>
      </c>
      <c r="H152" s="27"/>
      <c r="I152" s="28">
        <f t="shared" si="10"/>
        <v>0.999999999999945</v>
      </c>
      <c r="K152" s="31">
        <v>0</v>
      </c>
      <c r="L152" s="31">
        <v>0</v>
      </c>
    </row>
    <row r="153" spans="1:12" ht="15">
      <c r="A153" s="36"/>
      <c r="B153" s="45">
        <v>42258</v>
      </c>
      <c r="C153" s="33">
        <v>0</v>
      </c>
      <c r="D153" s="33">
        <v>0</v>
      </c>
      <c r="E153" s="23">
        <f t="shared" si="8"/>
        <v>0</v>
      </c>
      <c r="F153" s="20">
        <f t="shared" si="11"/>
        <v>0</v>
      </c>
      <c r="G153" s="26" t="str">
        <f t="shared" si="9"/>
        <v>None</v>
      </c>
      <c r="H153" s="27"/>
      <c r="I153" s="28">
        <f t="shared" si="10"/>
        <v>0.999999999999945</v>
      </c>
      <c r="K153" s="31">
        <v>0</v>
      </c>
      <c r="L153" s="31">
        <v>0</v>
      </c>
    </row>
    <row r="154" spans="1:12" ht="15">
      <c r="A154" s="36"/>
      <c r="B154" s="45">
        <v>42259</v>
      </c>
      <c r="C154" s="33">
        <v>0</v>
      </c>
      <c r="D154" s="33">
        <v>0</v>
      </c>
      <c r="E154" s="23">
        <f t="shared" si="8"/>
        <v>0</v>
      </c>
      <c r="F154" s="20">
        <f t="shared" si="11"/>
        <v>0</v>
      </c>
      <c r="G154" s="26" t="str">
        <f t="shared" si="9"/>
        <v>None</v>
      </c>
      <c r="H154" s="27"/>
      <c r="I154" s="28">
        <f t="shared" si="10"/>
        <v>0.999999999999945</v>
      </c>
      <c r="K154" s="31">
        <v>0</v>
      </c>
      <c r="L154" s="31">
        <v>0</v>
      </c>
    </row>
    <row r="155" spans="1:12" ht="15">
      <c r="A155" s="36"/>
      <c r="B155" s="45">
        <v>42260</v>
      </c>
      <c r="C155" s="33">
        <v>0</v>
      </c>
      <c r="D155" s="33">
        <v>0</v>
      </c>
      <c r="E155" s="23">
        <f t="shared" si="8"/>
        <v>0</v>
      </c>
      <c r="F155" s="20">
        <f t="shared" si="11"/>
        <v>0</v>
      </c>
      <c r="G155" s="26" t="str">
        <f t="shared" si="9"/>
        <v>None</v>
      </c>
      <c r="H155" s="27"/>
      <c r="I155" s="28">
        <f t="shared" si="10"/>
        <v>0.999999999999945</v>
      </c>
      <c r="K155" s="31">
        <v>0</v>
      </c>
      <c r="L155" s="31">
        <v>0</v>
      </c>
    </row>
    <row r="156" spans="1:12" ht="15">
      <c r="A156" s="36"/>
      <c r="B156" s="45">
        <v>42261</v>
      </c>
      <c r="C156" s="33">
        <v>0</v>
      </c>
      <c r="D156" s="33">
        <v>0</v>
      </c>
      <c r="E156" s="23">
        <f t="shared" si="8"/>
        <v>0</v>
      </c>
      <c r="F156" s="20">
        <f t="shared" si="11"/>
        <v>0</v>
      </c>
      <c r="G156" s="26" t="str">
        <f t="shared" si="9"/>
        <v>None</v>
      </c>
      <c r="H156" s="27"/>
      <c r="I156" s="28">
        <f t="shared" si="10"/>
        <v>0.999999999999945</v>
      </c>
      <c r="K156" s="31">
        <v>0</v>
      </c>
      <c r="L156" s="31">
        <v>0</v>
      </c>
    </row>
    <row r="157" spans="1:12" ht="15">
      <c r="A157" s="36"/>
      <c r="B157" s="45">
        <v>42262</v>
      </c>
      <c r="C157" s="33">
        <v>0</v>
      </c>
      <c r="D157" s="33">
        <v>0</v>
      </c>
      <c r="E157" s="23">
        <f t="shared" si="8"/>
        <v>0</v>
      </c>
      <c r="F157" s="20">
        <f t="shared" si="11"/>
        <v>0</v>
      </c>
      <c r="G157" s="26" t="str">
        <f t="shared" si="9"/>
        <v>None</v>
      </c>
      <c r="H157" s="27"/>
      <c r="I157" s="28">
        <f t="shared" si="10"/>
        <v>0.999999999999945</v>
      </c>
      <c r="K157" s="31">
        <v>0</v>
      </c>
      <c r="L157" s="31">
        <v>0</v>
      </c>
    </row>
    <row r="158" spans="1:12" ht="15">
      <c r="A158" s="36"/>
      <c r="B158" s="45">
        <v>42263</v>
      </c>
      <c r="C158" s="33">
        <v>0</v>
      </c>
      <c r="D158" s="33">
        <v>0</v>
      </c>
      <c r="E158" s="23">
        <f t="shared" si="8"/>
        <v>0</v>
      </c>
      <c r="F158" s="20">
        <f t="shared" si="11"/>
        <v>0</v>
      </c>
      <c r="G158" s="26" t="str">
        <f t="shared" si="9"/>
        <v>None</v>
      </c>
      <c r="H158" s="27"/>
      <c r="I158" s="28">
        <f t="shared" si="10"/>
        <v>0.999999999999945</v>
      </c>
      <c r="K158" s="31">
        <v>0</v>
      </c>
      <c r="L158" s="31">
        <v>0</v>
      </c>
    </row>
    <row r="159" spans="1:12" ht="15">
      <c r="A159" s="36"/>
      <c r="B159" s="45">
        <v>42264</v>
      </c>
      <c r="C159" s="33">
        <v>0</v>
      </c>
      <c r="D159" s="33">
        <v>0</v>
      </c>
      <c r="E159" s="23">
        <f t="shared" si="8"/>
        <v>0</v>
      </c>
      <c r="F159" s="20">
        <f t="shared" si="11"/>
        <v>0</v>
      </c>
      <c r="G159" s="26" t="str">
        <f t="shared" si="9"/>
        <v>None</v>
      </c>
      <c r="H159" s="27"/>
      <c r="I159" s="28">
        <f t="shared" si="10"/>
        <v>0.999999999999945</v>
      </c>
      <c r="K159" s="31">
        <v>0</v>
      </c>
      <c r="L159" s="31">
        <v>0</v>
      </c>
    </row>
    <row r="160" spans="1:12" ht="15">
      <c r="A160" s="36"/>
      <c r="B160" s="45">
        <v>42265</v>
      </c>
      <c r="C160" s="33">
        <v>0</v>
      </c>
      <c r="D160" s="33">
        <v>0</v>
      </c>
      <c r="E160" s="23">
        <f t="shared" si="8"/>
        <v>0</v>
      </c>
      <c r="F160" s="20">
        <f t="shared" si="11"/>
        <v>0</v>
      </c>
      <c r="G160" s="26" t="str">
        <f t="shared" si="9"/>
        <v>None</v>
      </c>
      <c r="H160" s="27"/>
      <c r="I160" s="28">
        <f t="shared" si="10"/>
        <v>0.999999999999945</v>
      </c>
      <c r="K160" s="31">
        <v>0</v>
      </c>
      <c r="L160" s="31">
        <v>0</v>
      </c>
    </row>
    <row r="161" spans="1:12" ht="15">
      <c r="A161" s="36"/>
      <c r="B161" s="45">
        <v>42266</v>
      </c>
      <c r="C161" s="33">
        <v>0</v>
      </c>
      <c r="D161" s="33">
        <v>0</v>
      </c>
      <c r="E161" s="23">
        <f t="shared" si="8"/>
        <v>0</v>
      </c>
      <c r="F161" s="20">
        <f t="shared" si="11"/>
        <v>0</v>
      </c>
      <c r="G161" s="26" t="str">
        <f t="shared" si="9"/>
        <v>None</v>
      </c>
      <c r="H161" s="27"/>
      <c r="I161" s="28">
        <f t="shared" si="10"/>
        <v>0.999999999999945</v>
      </c>
      <c r="K161" s="31">
        <v>0</v>
      </c>
      <c r="L161" s="31">
        <v>0</v>
      </c>
    </row>
    <row r="162" spans="1:12" ht="15">
      <c r="A162" s="36"/>
      <c r="B162" s="45">
        <v>42267</v>
      </c>
      <c r="C162" s="33">
        <v>0</v>
      </c>
      <c r="D162" s="33">
        <v>0</v>
      </c>
      <c r="E162" s="23">
        <f t="shared" si="8"/>
        <v>0</v>
      </c>
      <c r="F162" s="20">
        <f t="shared" si="11"/>
        <v>0</v>
      </c>
      <c r="G162" s="26" t="str">
        <f t="shared" si="9"/>
        <v>None</v>
      </c>
      <c r="H162" s="27"/>
      <c r="I162" s="28">
        <f t="shared" si="10"/>
        <v>0.999999999999945</v>
      </c>
      <c r="K162" s="31">
        <v>0</v>
      </c>
      <c r="L162" s="31">
        <v>0</v>
      </c>
    </row>
    <row r="163" spans="1:12" ht="15">
      <c r="A163" s="36"/>
      <c r="B163" s="45">
        <v>42268</v>
      </c>
      <c r="C163" s="33">
        <v>0</v>
      </c>
      <c r="D163" s="33">
        <v>0</v>
      </c>
      <c r="E163" s="23">
        <f t="shared" si="8"/>
        <v>0</v>
      </c>
      <c r="F163" s="20">
        <f t="shared" si="11"/>
        <v>0</v>
      </c>
      <c r="G163" s="26" t="str">
        <f t="shared" si="9"/>
        <v>None</v>
      </c>
      <c r="H163" s="27"/>
      <c r="I163" s="28">
        <f t="shared" si="10"/>
        <v>0.999999999999945</v>
      </c>
      <c r="K163" s="31">
        <v>0</v>
      </c>
      <c r="L163" s="31">
        <v>0</v>
      </c>
    </row>
    <row r="164" spans="1:12" ht="15">
      <c r="A164" s="36"/>
      <c r="B164" s="45">
        <v>42269</v>
      </c>
      <c r="C164" s="33">
        <v>0</v>
      </c>
      <c r="D164" s="33">
        <v>0</v>
      </c>
      <c r="E164" s="23">
        <f t="shared" si="8"/>
        <v>0</v>
      </c>
      <c r="F164" s="20">
        <f t="shared" si="11"/>
        <v>0</v>
      </c>
      <c r="G164" s="26" t="str">
        <f t="shared" si="9"/>
        <v>None</v>
      </c>
      <c r="H164" s="27"/>
      <c r="I164" s="28">
        <f t="shared" si="10"/>
        <v>0.999999999999945</v>
      </c>
      <c r="K164" s="31">
        <v>0</v>
      </c>
      <c r="L164" s="31">
        <v>0</v>
      </c>
    </row>
    <row r="165" spans="1:12" ht="15">
      <c r="A165" s="36"/>
      <c r="B165" s="45">
        <v>42270</v>
      </c>
      <c r="C165" s="33">
        <v>0</v>
      </c>
      <c r="D165" s="33">
        <v>0</v>
      </c>
      <c r="E165" s="23">
        <f t="shared" si="8"/>
        <v>0</v>
      </c>
      <c r="F165" s="20">
        <f t="shared" si="11"/>
        <v>0</v>
      </c>
      <c r="G165" s="26" t="str">
        <f t="shared" si="9"/>
        <v>None</v>
      </c>
      <c r="H165" s="27"/>
      <c r="I165" s="28">
        <f t="shared" si="10"/>
        <v>0.999999999999945</v>
      </c>
      <c r="K165" s="31">
        <v>0</v>
      </c>
      <c r="L165" s="31">
        <v>0</v>
      </c>
    </row>
    <row r="166" spans="1:12" ht="15">
      <c r="A166" s="36"/>
      <c r="B166" s="45">
        <v>42271</v>
      </c>
      <c r="C166" s="33">
        <v>0</v>
      </c>
      <c r="D166" s="33">
        <v>0</v>
      </c>
      <c r="E166" s="23">
        <f t="shared" si="8"/>
        <v>0</v>
      </c>
      <c r="F166" s="20">
        <f t="shared" si="11"/>
        <v>0</v>
      </c>
      <c r="G166" s="26" t="str">
        <f t="shared" si="9"/>
        <v>None</v>
      </c>
      <c r="H166" s="27"/>
      <c r="I166" s="28">
        <f t="shared" si="10"/>
        <v>0.999999999999945</v>
      </c>
      <c r="K166" s="31">
        <v>0</v>
      </c>
      <c r="L166" s="31">
        <v>0</v>
      </c>
    </row>
    <row r="167" spans="1:12" ht="15">
      <c r="A167" s="36"/>
      <c r="B167" s="45">
        <v>42272</v>
      </c>
      <c r="C167" s="33">
        <v>0</v>
      </c>
      <c r="D167" s="33">
        <v>0</v>
      </c>
      <c r="E167" s="23">
        <f t="shared" si="8"/>
        <v>0</v>
      </c>
      <c r="F167" s="20">
        <f t="shared" si="11"/>
        <v>0</v>
      </c>
      <c r="G167" s="26" t="str">
        <f t="shared" si="9"/>
        <v>None</v>
      </c>
      <c r="H167" s="27"/>
      <c r="I167" s="28">
        <f t="shared" si="10"/>
        <v>0.999999999999945</v>
      </c>
      <c r="K167" s="31">
        <v>0</v>
      </c>
      <c r="L167" s="31">
        <v>0</v>
      </c>
    </row>
    <row r="168" spans="1:12" ht="15">
      <c r="A168" s="36"/>
      <c r="B168" s="45">
        <v>42273</v>
      </c>
      <c r="C168" s="33">
        <v>0</v>
      </c>
      <c r="D168" s="33">
        <v>0</v>
      </c>
      <c r="E168" s="23">
        <f t="shared" si="8"/>
        <v>0</v>
      </c>
      <c r="F168" s="20">
        <f t="shared" si="11"/>
        <v>0</v>
      </c>
      <c r="G168" s="26" t="str">
        <f t="shared" si="9"/>
        <v>None</v>
      </c>
      <c r="H168" s="27"/>
      <c r="I168" s="28">
        <f t="shared" si="10"/>
        <v>0.999999999999945</v>
      </c>
      <c r="K168" s="31">
        <v>0</v>
      </c>
      <c r="L168" s="31">
        <v>0</v>
      </c>
    </row>
    <row r="169" spans="1:12" ht="15">
      <c r="A169" s="36"/>
      <c r="B169" s="45">
        <v>42274</v>
      </c>
      <c r="C169" s="33">
        <v>0</v>
      </c>
      <c r="D169" s="33">
        <v>0</v>
      </c>
      <c r="E169" s="23">
        <f t="shared" si="8"/>
        <v>0</v>
      </c>
      <c r="F169" s="20">
        <f t="shared" si="11"/>
        <v>0</v>
      </c>
      <c r="G169" s="26" t="str">
        <f t="shared" si="9"/>
        <v>None</v>
      </c>
      <c r="H169" s="27"/>
      <c r="I169" s="28">
        <f t="shared" si="10"/>
        <v>0.999999999999945</v>
      </c>
      <c r="K169" s="31">
        <v>0</v>
      </c>
      <c r="L169" s="31">
        <v>0</v>
      </c>
    </row>
    <row r="170" spans="1:12" ht="15">
      <c r="A170" s="36"/>
      <c r="B170" s="45">
        <v>42275</v>
      </c>
      <c r="C170" s="33">
        <v>0</v>
      </c>
      <c r="D170" s="33">
        <v>0</v>
      </c>
      <c r="E170" s="23">
        <f t="shared" si="8"/>
        <v>0</v>
      </c>
      <c r="F170" s="20">
        <f t="shared" si="11"/>
        <v>0</v>
      </c>
      <c r="G170" s="26" t="str">
        <f t="shared" si="9"/>
        <v>None</v>
      </c>
      <c r="H170" s="27"/>
      <c r="I170" s="28">
        <f t="shared" si="10"/>
        <v>0.999999999999945</v>
      </c>
      <c r="K170" s="31">
        <v>0</v>
      </c>
      <c r="L170" s="31">
        <v>0</v>
      </c>
    </row>
    <row r="171" spans="1:12" ht="15">
      <c r="A171" s="36"/>
      <c r="B171" s="45">
        <v>42276</v>
      </c>
      <c r="C171" s="33">
        <v>0</v>
      </c>
      <c r="D171" s="33">
        <v>0</v>
      </c>
      <c r="E171" s="23">
        <f t="shared" si="8"/>
        <v>0</v>
      </c>
      <c r="F171" s="20">
        <f t="shared" si="11"/>
        <v>0</v>
      </c>
      <c r="G171" s="26" t="str">
        <f t="shared" si="9"/>
        <v>None</v>
      </c>
      <c r="H171" s="27"/>
      <c r="I171" s="28">
        <f t="shared" si="10"/>
        <v>0.999999999999945</v>
      </c>
      <c r="K171" s="31">
        <v>0</v>
      </c>
      <c r="L171" s="31">
        <v>0</v>
      </c>
    </row>
    <row r="172" spans="1:12" ht="15">
      <c r="A172" s="36"/>
      <c r="B172" s="45">
        <v>42277</v>
      </c>
      <c r="C172" s="33">
        <v>0</v>
      </c>
      <c r="D172" s="33">
        <v>0</v>
      </c>
      <c r="E172" s="23">
        <f t="shared" si="8"/>
        <v>0</v>
      </c>
      <c r="F172" s="20">
        <f t="shared" si="11"/>
        <v>0</v>
      </c>
      <c r="G172" s="26" t="str">
        <f t="shared" si="9"/>
        <v>None</v>
      </c>
      <c r="H172" s="27"/>
      <c r="I172" s="28">
        <f t="shared" si="10"/>
        <v>0.999999999999945</v>
      </c>
      <c r="K172" s="31">
        <v>0</v>
      </c>
      <c r="L172" s="31">
        <v>0</v>
      </c>
    </row>
    <row r="173" spans="1:12" ht="15">
      <c r="A173" s="36"/>
      <c r="B173" s="45">
        <v>42278</v>
      </c>
      <c r="C173" s="33">
        <v>0</v>
      </c>
      <c r="D173" s="33">
        <v>0</v>
      </c>
      <c r="E173" s="23">
        <f t="shared" si="8"/>
        <v>0</v>
      </c>
      <c r="F173" s="20">
        <f t="shared" si="11"/>
        <v>0</v>
      </c>
      <c r="G173" s="26" t="str">
        <f t="shared" si="9"/>
        <v>None</v>
      </c>
      <c r="H173" s="27"/>
      <c r="I173" s="28">
        <f t="shared" si="10"/>
        <v>0.999999999999945</v>
      </c>
      <c r="K173" s="31">
        <v>0</v>
      </c>
      <c r="L173" s="31">
        <v>0</v>
      </c>
    </row>
    <row r="174" spans="1:12" ht="15">
      <c r="A174" s="36"/>
      <c r="B174" s="45">
        <v>42279</v>
      </c>
      <c r="C174" s="33">
        <v>0</v>
      </c>
      <c r="D174" s="33">
        <v>0</v>
      </c>
      <c r="E174" s="23">
        <f t="shared" si="8"/>
        <v>0</v>
      </c>
      <c r="F174" s="20">
        <f t="shared" si="11"/>
        <v>0</v>
      </c>
      <c r="G174" s="26" t="str">
        <f t="shared" si="9"/>
        <v>None</v>
      </c>
      <c r="H174" s="27"/>
      <c r="I174" s="28">
        <f t="shared" si="10"/>
        <v>0.999999999999945</v>
      </c>
      <c r="K174" s="31">
        <v>0</v>
      </c>
      <c r="L174" s="31">
        <v>0</v>
      </c>
    </row>
    <row r="175" spans="1:12" ht="15">
      <c r="A175" s="36"/>
      <c r="B175" s="45">
        <v>42280</v>
      </c>
      <c r="C175" s="33">
        <v>0</v>
      </c>
      <c r="D175" s="33">
        <v>0</v>
      </c>
      <c r="E175" s="23">
        <f t="shared" si="8"/>
        <v>0</v>
      </c>
      <c r="F175" s="20">
        <f t="shared" si="11"/>
        <v>0</v>
      </c>
      <c r="G175" s="26" t="str">
        <f t="shared" si="9"/>
        <v>None</v>
      </c>
      <c r="H175" s="27"/>
      <c r="I175" s="28">
        <f t="shared" si="10"/>
        <v>0.999999999999945</v>
      </c>
      <c r="K175" s="31">
        <v>0</v>
      </c>
      <c r="L175" s="31">
        <v>0</v>
      </c>
    </row>
    <row r="176" spans="1:12" ht="15">
      <c r="A176" s="36"/>
      <c r="B176" s="45">
        <v>42281</v>
      </c>
      <c r="C176" s="33">
        <v>0</v>
      </c>
      <c r="D176" s="33">
        <v>0</v>
      </c>
      <c r="E176" s="23">
        <f t="shared" si="8"/>
        <v>0</v>
      </c>
      <c r="F176" s="20">
        <f t="shared" si="11"/>
        <v>0</v>
      </c>
      <c r="G176" s="26" t="str">
        <f t="shared" si="9"/>
        <v>None</v>
      </c>
      <c r="H176" s="27"/>
      <c r="I176" s="28">
        <f t="shared" si="10"/>
        <v>0.999999999999945</v>
      </c>
      <c r="K176" s="31">
        <v>0</v>
      </c>
      <c r="L176" s="31">
        <v>0</v>
      </c>
    </row>
    <row r="177" spans="1:12" ht="15">
      <c r="A177" s="36"/>
      <c r="B177" s="45">
        <v>42282</v>
      </c>
      <c r="C177" s="33">
        <v>0</v>
      </c>
      <c r="D177" s="33">
        <v>0</v>
      </c>
      <c r="E177" s="23">
        <f t="shared" si="8"/>
        <v>0</v>
      </c>
      <c r="F177" s="20">
        <f t="shared" si="11"/>
        <v>0</v>
      </c>
      <c r="G177" s="26" t="str">
        <f t="shared" si="9"/>
        <v>None</v>
      </c>
      <c r="H177" s="27"/>
      <c r="I177" s="28">
        <f t="shared" si="10"/>
        <v>0.999999999999945</v>
      </c>
      <c r="K177" s="31">
        <v>0</v>
      </c>
      <c r="L177" s="31">
        <v>0</v>
      </c>
    </row>
    <row r="178" spans="1:12" ht="15">
      <c r="A178" s="36"/>
      <c r="B178" s="45">
        <v>42283</v>
      </c>
      <c r="C178" s="33">
        <v>0</v>
      </c>
      <c r="D178" s="33">
        <v>0</v>
      </c>
      <c r="E178" s="23">
        <f t="shared" si="8"/>
        <v>0</v>
      </c>
      <c r="F178" s="20">
        <f t="shared" si="11"/>
        <v>0</v>
      </c>
      <c r="G178" s="26" t="str">
        <f t="shared" si="9"/>
        <v>None</v>
      </c>
      <c r="H178" s="27"/>
      <c r="I178" s="28">
        <f t="shared" si="10"/>
        <v>0.999999999999945</v>
      </c>
      <c r="K178" s="31">
        <v>0</v>
      </c>
      <c r="L178" s="31">
        <v>0</v>
      </c>
    </row>
    <row r="179" spans="1:12" ht="15">
      <c r="A179" s="36"/>
      <c r="B179" s="45">
        <v>42284</v>
      </c>
      <c r="C179" s="33">
        <v>0</v>
      </c>
      <c r="D179" s="33">
        <v>0</v>
      </c>
      <c r="E179" s="23">
        <f t="shared" si="8"/>
        <v>0</v>
      </c>
      <c r="F179" s="20">
        <f t="shared" si="11"/>
        <v>0</v>
      </c>
      <c r="G179" s="26" t="str">
        <f t="shared" si="9"/>
        <v>None</v>
      </c>
      <c r="H179" s="27"/>
      <c r="I179" s="28">
        <f t="shared" si="10"/>
        <v>0.999999999999945</v>
      </c>
      <c r="K179" s="31">
        <v>0</v>
      </c>
      <c r="L179" s="31">
        <v>0</v>
      </c>
    </row>
    <row r="180" spans="1:12" ht="15">
      <c r="A180" s="36"/>
      <c r="B180" s="45">
        <v>42285</v>
      </c>
      <c r="C180" s="33">
        <v>0</v>
      </c>
      <c r="D180" s="33">
        <v>0</v>
      </c>
      <c r="E180" s="23">
        <f t="shared" si="8"/>
        <v>0</v>
      </c>
      <c r="F180" s="20">
        <f t="shared" si="11"/>
        <v>0</v>
      </c>
      <c r="G180" s="26" t="str">
        <f t="shared" si="9"/>
        <v>None</v>
      </c>
      <c r="H180" s="27"/>
      <c r="I180" s="28">
        <f t="shared" si="10"/>
        <v>0.999999999999945</v>
      </c>
      <c r="K180" s="31">
        <v>0</v>
      </c>
      <c r="L180" s="31">
        <v>0</v>
      </c>
    </row>
    <row r="181" spans="1:12" ht="15">
      <c r="A181" s="36"/>
      <c r="B181" s="45">
        <v>42286</v>
      </c>
      <c r="C181" s="33">
        <v>0</v>
      </c>
      <c r="D181" s="33">
        <v>0</v>
      </c>
      <c r="E181" s="23">
        <f t="shared" si="8"/>
        <v>0</v>
      </c>
      <c r="F181" s="20">
        <f t="shared" si="11"/>
        <v>0</v>
      </c>
      <c r="G181" s="26" t="str">
        <f t="shared" si="9"/>
        <v>None</v>
      </c>
      <c r="H181" s="27"/>
      <c r="I181" s="28">
        <f t="shared" si="10"/>
        <v>0.999999999999945</v>
      </c>
      <c r="K181" s="31">
        <v>0</v>
      </c>
      <c r="L181" s="31">
        <v>0</v>
      </c>
    </row>
    <row r="182" spans="1:12" ht="15">
      <c r="A182" s="36"/>
      <c r="B182" s="45">
        <v>42287</v>
      </c>
      <c r="C182" s="33">
        <v>0</v>
      </c>
      <c r="D182" s="33">
        <v>0</v>
      </c>
      <c r="E182" s="23">
        <f t="shared" si="8"/>
        <v>0</v>
      </c>
      <c r="F182" s="20">
        <f t="shared" si="11"/>
        <v>0</v>
      </c>
      <c r="G182" s="26" t="str">
        <f t="shared" si="9"/>
        <v>None</v>
      </c>
      <c r="H182" s="27"/>
      <c r="I182" s="28">
        <f t="shared" si="10"/>
        <v>0.999999999999945</v>
      </c>
      <c r="K182" s="31">
        <v>0</v>
      </c>
      <c r="L182" s="31">
        <v>0</v>
      </c>
    </row>
    <row r="183" spans="1:12" ht="15">
      <c r="A183" s="36"/>
      <c r="B183" s="45">
        <v>42288</v>
      </c>
      <c r="C183" s="33">
        <v>0</v>
      </c>
      <c r="D183" s="33">
        <v>0</v>
      </c>
      <c r="E183" s="23">
        <f t="shared" si="8"/>
        <v>0</v>
      </c>
      <c r="F183" s="20">
        <f t="shared" si="11"/>
        <v>0</v>
      </c>
      <c r="G183" s="26" t="str">
        <f t="shared" si="9"/>
        <v>None</v>
      </c>
      <c r="H183" s="27"/>
      <c r="I183" s="28">
        <f t="shared" si="10"/>
        <v>0.999999999999945</v>
      </c>
      <c r="K183" s="31">
        <v>0</v>
      </c>
      <c r="L183" s="31">
        <v>0</v>
      </c>
    </row>
    <row r="184" spans="1:12" ht="15">
      <c r="A184" s="36"/>
      <c r="B184" s="45">
        <v>42289</v>
      </c>
      <c r="C184" s="33">
        <v>0</v>
      </c>
      <c r="D184" s="33">
        <v>0</v>
      </c>
      <c r="E184" s="23">
        <f t="shared" si="8"/>
        <v>0</v>
      </c>
      <c r="F184" s="20">
        <f t="shared" si="11"/>
        <v>0</v>
      </c>
      <c r="G184" s="26" t="str">
        <f t="shared" si="9"/>
        <v>None</v>
      </c>
      <c r="H184" s="27"/>
      <c r="I184" s="28">
        <f t="shared" si="10"/>
        <v>0.999999999999945</v>
      </c>
      <c r="K184" s="31">
        <v>0</v>
      </c>
      <c r="L184" s="31">
        <v>0</v>
      </c>
    </row>
    <row r="185" spans="1:12" ht="15">
      <c r="A185" s="36"/>
      <c r="B185" s="45">
        <v>42290</v>
      </c>
      <c r="C185" s="33">
        <v>0</v>
      </c>
      <c r="D185" s="33">
        <v>0</v>
      </c>
      <c r="E185" s="23">
        <f t="shared" si="8"/>
        <v>0</v>
      </c>
      <c r="F185" s="20">
        <f t="shared" si="11"/>
        <v>0</v>
      </c>
      <c r="G185" s="26" t="str">
        <f t="shared" si="9"/>
        <v>None</v>
      </c>
      <c r="H185" s="27"/>
      <c r="I185" s="28">
        <f t="shared" si="10"/>
        <v>0.999999999999945</v>
      </c>
      <c r="K185" s="31">
        <v>0</v>
      </c>
      <c r="L185" s="31">
        <v>0</v>
      </c>
    </row>
    <row r="186" spans="1:12" ht="15">
      <c r="A186" s="36"/>
      <c r="B186" s="45">
        <v>42291</v>
      </c>
      <c r="C186" s="33">
        <v>0</v>
      </c>
      <c r="D186" s="33">
        <v>0</v>
      </c>
      <c r="E186" s="23">
        <f t="shared" si="8"/>
        <v>0</v>
      </c>
      <c r="F186" s="20">
        <f t="shared" si="11"/>
        <v>0</v>
      </c>
      <c r="G186" s="26" t="str">
        <f t="shared" si="9"/>
        <v>None</v>
      </c>
      <c r="H186" s="27"/>
      <c r="I186" s="28">
        <f t="shared" si="10"/>
        <v>0.999999999999945</v>
      </c>
      <c r="K186" s="31">
        <v>0</v>
      </c>
      <c r="L186" s="31">
        <v>0</v>
      </c>
    </row>
    <row r="187" spans="1:12" ht="15">
      <c r="A187" s="36"/>
      <c r="B187" s="45">
        <v>42292</v>
      </c>
      <c r="C187" s="33">
        <v>0</v>
      </c>
      <c r="D187" s="33">
        <v>0</v>
      </c>
      <c r="E187" s="23">
        <f t="shared" si="8"/>
        <v>0</v>
      </c>
      <c r="F187" s="20">
        <f t="shared" si="11"/>
        <v>0</v>
      </c>
      <c r="G187" s="26" t="str">
        <f t="shared" si="9"/>
        <v>None</v>
      </c>
      <c r="H187" s="27"/>
      <c r="I187" s="28">
        <f t="shared" si="10"/>
        <v>0.999999999999945</v>
      </c>
      <c r="K187" s="31">
        <v>0</v>
      </c>
      <c r="L187" s="31">
        <v>0</v>
      </c>
    </row>
    <row r="188" spans="1:12" ht="15">
      <c r="A188" s="36"/>
      <c r="B188" s="45">
        <v>42293</v>
      </c>
      <c r="C188" s="33">
        <v>0</v>
      </c>
      <c r="D188" s="33">
        <v>0</v>
      </c>
      <c r="E188" s="23">
        <f t="shared" si="8"/>
        <v>0</v>
      </c>
      <c r="F188" s="20">
        <f t="shared" si="11"/>
        <v>0</v>
      </c>
      <c r="G188" s="26" t="str">
        <f t="shared" si="9"/>
        <v>None</v>
      </c>
      <c r="H188" s="27"/>
      <c r="I188" s="28">
        <f t="shared" si="10"/>
        <v>0.999999999999945</v>
      </c>
      <c r="K188" s="31">
        <v>0</v>
      </c>
      <c r="L188" s="31">
        <v>0</v>
      </c>
    </row>
    <row r="189" spans="1:12" ht="15">
      <c r="A189" s="36"/>
      <c r="B189" s="45">
        <v>42294</v>
      </c>
      <c r="C189" s="33">
        <v>0</v>
      </c>
      <c r="D189" s="33">
        <v>0</v>
      </c>
      <c r="E189" s="23">
        <f t="shared" si="8"/>
        <v>0</v>
      </c>
      <c r="F189" s="20">
        <f t="shared" si="11"/>
        <v>0</v>
      </c>
      <c r="G189" s="26" t="str">
        <f t="shared" si="9"/>
        <v>None</v>
      </c>
      <c r="H189" s="27"/>
      <c r="I189" s="28">
        <f t="shared" si="10"/>
        <v>0.999999999999945</v>
      </c>
      <c r="K189" s="31">
        <v>0</v>
      </c>
      <c r="L189" s="31">
        <v>0</v>
      </c>
    </row>
    <row r="190" spans="1:12" ht="15">
      <c r="A190" s="36"/>
      <c r="B190" s="45">
        <v>42295</v>
      </c>
      <c r="C190" s="33">
        <v>0</v>
      </c>
      <c r="D190" s="33">
        <v>0</v>
      </c>
      <c r="E190" s="23">
        <f t="shared" si="8"/>
        <v>0</v>
      </c>
      <c r="F190" s="20">
        <f t="shared" si="11"/>
        <v>0</v>
      </c>
      <c r="G190" s="26" t="str">
        <f t="shared" si="9"/>
        <v>None</v>
      </c>
      <c r="H190" s="27"/>
      <c r="I190" s="28">
        <f t="shared" si="10"/>
        <v>0.999999999999945</v>
      </c>
      <c r="K190" s="31">
        <v>0</v>
      </c>
      <c r="L190" s="31">
        <v>0</v>
      </c>
    </row>
    <row r="191" spans="1:12" ht="15">
      <c r="A191" s="36"/>
      <c r="B191" s="45">
        <v>42296</v>
      </c>
      <c r="C191" s="33">
        <v>0</v>
      </c>
      <c r="D191" s="33">
        <v>0</v>
      </c>
      <c r="E191" s="23">
        <f t="shared" si="8"/>
        <v>0</v>
      </c>
      <c r="F191" s="20">
        <f t="shared" si="11"/>
        <v>0</v>
      </c>
      <c r="G191" s="26" t="str">
        <f t="shared" si="9"/>
        <v>None</v>
      </c>
      <c r="H191" s="27"/>
      <c r="I191" s="28">
        <f t="shared" si="10"/>
        <v>0.999999999999945</v>
      </c>
      <c r="K191" s="31">
        <v>0</v>
      </c>
      <c r="L191" s="31">
        <v>0</v>
      </c>
    </row>
    <row r="192" spans="1:12" ht="15">
      <c r="A192" s="36"/>
      <c r="B192" s="45">
        <v>42297</v>
      </c>
      <c r="C192" s="33">
        <v>0</v>
      </c>
      <c r="D192" s="33">
        <v>0</v>
      </c>
      <c r="E192" s="23">
        <f t="shared" si="8"/>
        <v>0</v>
      </c>
      <c r="F192" s="20">
        <f t="shared" si="11"/>
        <v>0</v>
      </c>
      <c r="G192" s="26" t="str">
        <f t="shared" si="9"/>
        <v>None</v>
      </c>
      <c r="H192" s="27"/>
      <c r="I192" s="28">
        <f t="shared" si="10"/>
        <v>0.999999999999945</v>
      </c>
      <c r="K192" s="31">
        <v>0</v>
      </c>
      <c r="L192" s="31">
        <v>0</v>
      </c>
    </row>
    <row r="193" spans="1:12" ht="15">
      <c r="A193" s="36"/>
      <c r="B193" s="45">
        <v>42298</v>
      </c>
      <c r="C193" s="33">
        <v>0</v>
      </c>
      <c r="D193" s="33">
        <v>0</v>
      </c>
      <c r="E193" s="23">
        <f t="shared" si="8"/>
        <v>0</v>
      </c>
      <c r="F193" s="20">
        <f t="shared" si="11"/>
        <v>0</v>
      </c>
      <c r="G193" s="26" t="str">
        <f t="shared" si="9"/>
        <v>None</v>
      </c>
      <c r="H193" s="27"/>
      <c r="I193" s="28">
        <f t="shared" si="10"/>
        <v>0.999999999999945</v>
      </c>
      <c r="K193" s="31">
        <v>0</v>
      </c>
      <c r="L193" s="31">
        <v>0</v>
      </c>
    </row>
    <row r="194" spans="1:12" ht="15">
      <c r="A194" s="36"/>
      <c r="B194" s="45">
        <v>42299</v>
      </c>
      <c r="C194" s="33">
        <v>0</v>
      </c>
      <c r="D194" s="33">
        <v>0</v>
      </c>
      <c r="E194" s="23">
        <f t="shared" si="8"/>
        <v>0</v>
      </c>
      <c r="F194" s="20">
        <f t="shared" si="11"/>
        <v>0</v>
      </c>
      <c r="G194" s="26" t="str">
        <f t="shared" si="9"/>
        <v>None</v>
      </c>
      <c r="H194" s="27"/>
      <c r="I194" s="28">
        <f t="shared" si="10"/>
        <v>0.999999999999945</v>
      </c>
      <c r="K194" s="31">
        <v>0</v>
      </c>
      <c r="L194" s="31">
        <v>0</v>
      </c>
    </row>
    <row r="195" spans="1:12" ht="15">
      <c r="A195" s="36"/>
      <c r="B195" s="45">
        <v>42300</v>
      </c>
      <c r="C195" s="33">
        <v>0</v>
      </c>
      <c r="D195" s="33">
        <v>0</v>
      </c>
      <c r="E195" s="23">
        <f t="shared" si="8"/>
        <v>0</v>
      </c>
      <c r="F195" s="20">
        <f t="shared" si="11"/>
        <v>0</v>
      </c>
      <c r="G195" s="26" t="str">
        <f t="shared" si="9"/>
        <v>None</v>
      </c>
      <c r="H195" s="27"/>
      <c r="I195" s="28">
        <f t="shared" si="10"/>
        <v>0.999999999999945</v>
      </c>
      <c r="K195" s="31">
        <v>0</v>
      </c>
      <c r="L195" s="31">
        <v>0</v>
      </c>
    </row>
    <row r="196" spans="1:12" ht="15">
      <c r="A196" s="36"/>
      <c r="B196" s="45">
        <v>42301</v>
      </c>
      <c r="C196" s="33">
        <v>0</v>
      </c>
      <c r="D196" s="33">
        <v>0</v>
      </c>
      <c r="E196" s="23">
        <f t="shared" si="8"/>
        <v>0</v>
      </c>
      <c r="F196" s="20">
        <f t="shared" si="11"/>
        <v>0</v>
      </c>
      <c r="G196" s="26" t="str">
        <f t="shared" si="9"/>
        <v>None</v>
      </c>
      <c r="H196" s="27"/>
      <c r="I196" s="28">
        <f t="shared" si="10"/>
        <v>0.999999999999945</v>
      </c>
      <c r="K196" s="31">
        <v>0</v>
      </c>
      <c r="L196" s="31">
        <v>0</v>
      </c>
    </row>
    <row r="197" spans="1:12" ht="15">
      <c r="A197" s="36"/>
      <c r="B197" s="45">
        <v>42302</v>
      </c>
      <c r="C197" s="33">
        <v>0</v>
      </c>
      <c r="D197" s="33">
        <v>0</v>
      </c>
      <c r="E197" s="23">
        <f aca="true" t="shared" si="12" ref="E197:E203">IF(C197=0,IF(AVERAGE(K197:L197)&gt;32,(AVERAGE(K197:L197)-32)*(5/9),0),IF((AVERAGE(C197:D197))&gt;32,((AVERAGE(C197:D197))-32)*(5/9),0))</f>
        <v>0</v>
      </c>
      <c r="F197" s="20">
        <f t="shared" si="11"/>
        <v>0</v>
      </c>
      <c r="G197" s="26" t="str">
        <f aca="true" t="shared" si="13" ref="G197:G203">IF(F197&gt;300,"Re-apply Trimmit","None")</f>
        <v>None</v>
      </c>
      <c r="H197" s="27"/>
      <c r="I197" s="28">
        <f aca="true" t="shared" si="14" ref="I197:I203">IF(F197&gt;800,"100%",-0.0000000166666666666666*(F197^3)+0.0000199999999999996*(F197^2)-0.00533333333333325*F197+0.999999999999945)</f>
        <v>0.999999999999945</v>
      </c>
      <c r="K197" s="31">
        <v>0</v>
      </c>
      <c r="L197" s="31">
        <v>0</v>
      </c>
    </row>
    <row r="198" spans="1:12" ht="15">
      <c r="A198" s="36"/>
      <c r="B198" s="45">
        <v>42303</v>
      </c>
      <c r="C198" s="33">
        <v>0</v>
      </c>
      <c r="D198" s="33">
        <v>0</v>
      </c>
      <c r="E198" s="23">
        <f t="shared" si="12"/>
        <v>0</v>
      </c>
      <c r="F198" s="20">
        <f aca="true" t="shared" si="15" ref="F198:F203">IF(A198=1,E198,E198+F197)</f>
        <v>0</v>
      </c>
      <c r="G198" s="26" t="str">
        <f t="shared" si="13"/>
        <v>None</v>
      </c>
      <c r="H198" s="27"/>
      <c r="I198" s="28">
        <f t="shared" si="14"/>
        <v>0.999999999999945</v>
      </c>
      <c r="K198" s="31">
        <v>0</v>
      </c>
      <c r="L198" s="31">
        <v>0</v>
      </c>
    </row>
    <row r="199" spans="1:12" ht="15">
      <c r="A199" s="36"/>
      <c r="B199" s="45">
        <v>42304</v>
      </c>
      <c r="C199" s="33">
        <v>0</v>
      </c>
      <c r="D199" s="33">
        <v>0</v>
      </c>
      <c r="E199" s="23">
        <f t="shared" si="12"/>
        <v>0</v>
      </c>
      <c r="F199" s="20">
        <f t="shared" si="15"/>
        <v>0</v>
      </c>
      <c r="G199" s="26" t="str">
        <f t="shared" si="13"/>
        <v>None</v>
      </c>
      <c r="H199" s="27"/>
      <c r="I199" s="28">
        <f t="shared" si="14"/>
        <v>0.999999999999945</v>
      </c>
      <c r="K199" s="31">
        <v>0</v>
      </c>
      <c r="L199" s="31">
        <v>0</v>
      </c>
    </row>
    <row r="200" spans="1:12" ht="15">
      <c r="A200" s="36"/>
      <c r="B200" s="45">
        <v>42305</v>
      </c>
      <c r="C200" s="33">
        <v>0</v>
      </c>
      <c r="D200" s="33">
        <v>0</v>
      </c>
      <c r="E200" s="23">
        <f t="shared" si="12"/>
        <v>0</v>
      </c>
      <c r="F200" s="20">
        <f t="shared" si="15"/>
        <v>0</v>
      </c>
      <c r="G200" s="26" t="str">
        <f t="shared" si="13"/>
        <v>None</v>
      </c>
      <c r="H200" s="27"/>
      <c r="I200" s="28">
        <f t="shared" si="14"/>
        <v>0.999999999999945</v>
      </c>
      <c r="K200" s="32">
        <v>0</v>
      </c>
      <c r="L200" s="32">
        <v>0</v>
      </c>
    </row>
    <row r="201" spans="1:12" ht="15">
      <c r="A201" s="36"/>
      <c r="B201" s="45">
        <v>42306</v>
      </c>
      <c r="C201" s="33">
        <v>0</v>
      </c>
      <c r="D201" s="33">
        <v>0</v>
      </c>
      <c r="E201" s="23">
        <f t="shared" si="12"/>
        <v>0</v>
      </c>
      <c r="F201" s="20">
        <f t="shared" si="15"/>
        <v>0</v>
      </c>
      <c r="G201" s="26" t="str">
        <f t="shared" si="13"/>
        <v>None</v>
      </c>
      <c r="H201" s="27"/>
      <c r="I201" s="28">
        <f t="shared" si="14"/>
        <v>0.999999999999945</v>
      </c>
      <c r="K201" s="32">
        <v>0</v>
      </c>
      <c r="L201" s="32">
        <v>0</v>
      </c>
    </row>
    <row r="202" spans="1:12" ht="15">
      <c r="A202" s="36"/>
      <c r="B202" s="45">
        <v>42307</v>
      </c>
      <c r="C202" s="33">
        <v>0</v>
      </c>
      <c r="D202" s="33">
        <v>0</v>
      </c>
      <c r="E202" s="23">
        <f t="shared" si="12"/>
        <v>0</v>
      </c>
      <c r="F202" s="20">
        <f t="shared" si="15"/>
        <v>0</v>
      </c>
      <c r="G202" s="26" t="str">
        <f t="shared" si="13"/>
        <v>None</v>
      </c>
      <c r="H202" s="27"/>
      <c r="I202" s="28">
        <f t="shared" si="14"/>
        <v>0.999999999999945</v>
      </c>
      <c r="K202" s="32">
        <v>0</v>
      </c>
      <c r="L202" s="32">
        <v>0</v>
      </c>
    </row>
    <row r="203" spans="1:12" ht="15">
      <c r="A203" s="36"/>
      <c r="B203" s="45">
        <v>42308</v>
      </c>
      <c r="C203" s="33">
        <v>0</v>
      </c>
      <c r="D203" s="33">
        <v>0</v>
      </c>
      <c r="E203" s="23">
        <f t="shared" si="12"/>
        <v>0</v>
      </c>
      <c r="F203" s="20">
        <f t="shared" si="15"/>
        <v>0</v>
      </c>
      <c r="G203" s="26" t="str">
        <f t="shared" si="13"/>
        <v>None</v>
      </c>
      <c r="H203" s="27"/>
      <c r="I203" s="28">
        <f t="shared" si="14"/>
        <v>0.999999999999945</v>
      </c>
      <c r="K203" s="32">
        <v>0</v>
      </c>
      <c r="L203" s="32">
        <v>0</v>
      </c>
    </row>
  </sheetData>
  <sheetProtection password="8BC3" sheet="1" objects="1" scenarios="1"/>
  <protectedRanges>
    <protectedRange sqref="D40:D203" name="Daily Mean Air Temperatures_1"/>
    <protectedRange sqref="C4:C203 D4:D39" name="Daily Mean Air Temperatures"/>
    <protectedRange sqref="A4:A203" name="Trimmit Application"/>
    <protectedRange sqref="B4:B203" name="Air Temperature"/>
    <protectedRange sqref="K4:L203" name="Forecasted Weather"/>
  </protectedRanges>
  <mergeCells count="4">
    <mergeCell ref="A1:A3"/>
    <mergeCell ref="B1:G2"/>
    <mergeCell ref="I1:I3"/>
    <mergeCell ref="K1: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Kreuser</dc:creator>
  <cp:keywords/>
  <dc:description/>
  <cp:lastModifiedBy>Bill Kreuser</cp:lastModifiedBy>
  <dcterms:created xsi:type="dcterms:W3CDTF">2009-12-06T22:05:45Z</dcterms:created>
  <dcterms:modified xsi:type="dcterms:W3CDTF">2015-01-26T16:33:42Z</dcterms:modified>
  <cp:category/>
  <cp:version/>
  <cp:contentType/>
  <cp:contentStatus/>
</cp:coreProperties>
</file>